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5375" windowHeight="4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<sst xmlns="http://schemas.openxmlformats.org/spreadsheetml/2006/main" count="159" uniqueCount="106">
  <si>
    <t>Price/Tax/Funding</t>
  </si>
  <si>
    <t>State excise tax per pack</t>
  </si>
  <si>
    <t>State excise tax per pack (adjusted for inflation)</t>
  </si>
  <si>
    <t>Total cigarette tax per pack</t>
  </si>
  <si>
    <t>Total cigarette tax per pack (adjusted for inflation)</t>
  </si>
  <si>
    <t>Average price per pack (generic included)</t>
  </si>
  <si>
    <t>Average price per pack adjusted for inflation (generic included)</t>
  </si>
  <si>
    <t>Tax as a percentage of retail price (including generics) (%)</t>
  </si>
  <si>
    <t>Total state tobacco control program funding(millions)</t>
  </si>
  <si>
    <t>Tobacco control funding per capita (dollars)</t>
  </si>
  <si>
    <t>Tobacco settlement revenue (millions)</t>
  </si>
  <si>
    <t>Tobacco tax revenue(millions)</t>
  </si>
  <si>
    <t>Funding as a % of Tobacco Revenue</t>
  </si>
  <si>
    <t>Youth Access Laws</t>
  </si>
  <si>
    <t>Sales to Minors (STM): Any law</t>
  </si>
  <si>
    <t>STM: Minimum age for sale</t>
  </si>
  <si>
    <t>Alciati minimum age requirement</t>
  </si>
  <si>
    <t>Alciati restrictions on packaging</t>
  </si>
  <si>
    <t>Alciati clerk intervention requirement</t>
  </si>
  <si>
    <t>Alciati photo identification requirement</t>
  </si>
  <si>
    <t>Alciati vending machine restrictions</t>
  </si>
  <si>
    <t>Alciati free distribution restrictions</t>
  </si>
  <si>
    <t>Alciati penalties to retailers</t>
  </si>
  <si>
    <t>Alciati random inspection requirements</t>
  </si>
  <si>
    <t>Alciati enforcement by state agency provision</t>
  </si>
  <si>
    <t>Total Alciati Score</t>
  </si>
  <si>
    <t>PUP: Minors' possession prohibited</t>
  </si>
  <si>
    <t>PUP: Minors' use prohibited</t>
  </si>
  <si>
    <t>PUP: Minors' purchase prohibited</t>
  </si>
  <si>
    <t>Possession-Use-Purchase Index</t>
  </si>
  <si>
    <t>Policy Data</t>
  </si>
  <si>
    <t>Smoke-Free Air Laws</t>
  </si>
  <si>
    <t>Government worksites</t>
  </si>
  <si>
    <t>Private worksites</t>
  </si>
  <si>
    <t>Child care centers</t>
  </si>
  <si>
    <t>Health care facilities</t>
  </si>
  <si>
    <t>Restaurants</t>
  </si>
  <si>
    <t>Recreational facilities</t>
  </si>
  <si>
    <t>Cultural facilities</t>
  </si>
  <si>
    <t>Public transit</t>
  </si>
  <si>
    <t>Shopping malls</t>
  </si>
  <si>
    <t>Public schools</t>
  </si>
  <si>
    <t>Private schools</t>
  </si>
  <si>
    <t>Free standing bars</t>
  </si>
  <si>
    <t>Smoke-Free Air Preemption</t>
  </si>
  <si>
    <t>Any smoke-free air preemption</t>
  </si>
  <si>
    <t>Bars</t>
  </si>
  <si>
    <t>Prevalence data</t>
  </si>
  <si>
    <t>Youth Risk Behavior Surveillance System</t>
  </si>
  <si>
    <t>YRBSS Current cigarette use: Male</t>
  </si>
  <si>
    <t>YRBSS Current cigarette use: Female</t>
  </si>
  <si>
    <t>YRBSS Current cigarette use: Overall</t>
  </si>
  <si>
    <t>Youth Tobacco Survey</t>
  </si>
  <si>
    <t>YTS Current cigarette use: Middle school students</t>
  </si>
  <si>
    <t>YTS Current cigarette use: High school students</t>
  </si>
  <si>
    <t>Behavioral Risk Factor Surveillance System</t>
  </si>
  <si>
    <t>BRFSS Current smokers: Male</t>
  </si>
  <si>
    <t>BRFSS Current smokers: Female</t>
  </si>
  <si>
    <t>BRFSS Current smokers: Overall</t>
  </si>
  <si>
    <t>National Survey on Drug</t>
  </si>
  <si>
    <t>Use and Health</t>
  </si>
  <si>
    <t>NSDUH Past month cigarette use: Ages 12-17 years</t>
  </si>
  <si>
    <t>NSDUH Past month cigarette use: Ages 18-25 years</t>
  </si>
  <si>
    <t>NSDUH Past month cigarette use: Ages 26+ years</t>
  </si>
  <si>
    <t>NSDUH Past month cigarette use: Overall</t>
  </si>
  <si>
    <t>NSDUH Past month tobacco use: Ages 12-17 years</t>
  </si>
  <si>
    <t>NSDUH Past month tobacco use: Ages 18-25 years</t>
  </si>
  <si>
    <t>NSDUH Past month tobacco use: Ages 26+ years</t>
  </si>
  <si>
    <t>NSDUH Past month tobacco use: Overall</t>
  </si>
  <si>
    <t>Prevalence of Current Cigarette Smoking - ages 18+ years</t>
  </si>
  <si>
    <t>Prevalence of Current Cigarette Smoking - ages 18-29 years</t>
  </si>
  <si>
    <t>Prevalence of Current Cigarette Smoking - ages 30+ years</t>
  </si>
  <si>
    <t>Percentage of ever smokers who have quit- ages 18+ yrs</t>
  </si>
  <si>
    <t>Percentage of ever smokers who have quit- ages 18-29 yrs</t>
  </si>
  <si>
    <t>Percentage of ever smokers who have quit- ages 30+ yrs</t>
  </si>
  <si>
    <t>Percentage of current smokers living in smoke free homes-ages 18+yrs</t>
  </si>
  <si>
    <t>Percentage of current smokers who visited a MD during the previous year and who were advised to quit-ages 18+years</t>
  </si>
  <si>
    <t>Percentage of current smokers who visited a MD during the previous year and who were advised to quit-ages 30 + years</t>
  </si>
  <si>
    <t>Percentage of current smokers who visited a dentist during the previous year and who were advised to quit-ages 18 + years</t>
  </si>
  <si>
    <t>Percentage of current smokers who visited a dentist during the previous year and who were advised to quit-ages 18-29 years</t>
  </si>
  <si>
    <t>Percentage of current smokers who visited a dentist during the previous year and who were advised to quit-ages 30 + years</t>
  </si>
  <si>
    <t>Average price per pack (generic not included)</t>
  </si>
  <si>
    <t>Average price per pack adjusted for inflation (generic not included)</t>
  </si>
  <si>
    <t>Georgia</t>
  </si>
  <si>
    <t xml:space="preserve">      </t>
  </si>
  <si>
    <t>NSDUH Believe that Smoking 1+ packs per day poses great risk to harm 12-17 years.</t>
  </si>
  <si>
    <t>NSDUH Believe that Smoking 1+ packs per day poses great risk to harm 18-25 years.</t>
  </si>
  <si>
    <t>NSDUH Believe that Smoking 1+ packs per day poses great risk to harm 26+ years.</t>
  </si>
  <si>
    <t>NSDUH Believe that Smoking 1+ packs per day poses great risk to harm overall</t>
  </si>
  <si>
    <t>Percentage of  non-smokers living in smoke free homes-ages 18+yrs</t>
  </si>
  <si>
    <t>Percetage of indoor workers protected by smoking ban at work-ages smokers 18+ years</t>
  </si>
  <si>
    <t>Percetage of indoor workers protected by smoking ban at work-ages non-smokers 18+ years</t>
  </si>
  <si>
    <t>Percentage of current smokers who visited a MD during the previous year and who were advised to quit-ages 18-29years</t>
  </si>
  <si>
    <t>2003-2004</t>
  </si>
  <si>
    <t>3*</t>
  </si>
  <si>
    <t>2004-2005</t>
  </si>
  <si>
    <t>Total state tobacco control program funding adjusted for inflation (millions)</t>
  </si>
  <si>
    <t>Tobacco control funding per capita adjusted for inflation (dollars)</t>
  </si>
  <si>
    <t>Tobacco settlement revenue adjusted for inflation (millions)</t>
  </si>
  <si>
    <t>Tobacco tax revenue adjusted for inflation (millions)</t>
  </si>
  <si>
    <t>Other State Tobacco Control Funding (millions)</t>
  </si>
  <si>
    <t>Other State Tobacco Control Funding adjusted for inflation  (millions)</t>
  </si>
  <si>
    <t>-</t>
  </si>
  <si>
    <t>2005-2006</t>
  </si>
  <si>
    <t>n/a</t>
  </si>
  <si>
    <t>TUS-CPS  (Tobacco Use Supplement to the Current Population Survey)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</si>
</sst>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"/>
    <numFmt numFmtId="166" formatCode="0.0;[Red]0.0"/>
    <numFmt numFmtId="167" formatCode="#,##0.0;[Red]#,##0.0"/>
    <numFmt numFmtId="168" formatCode="#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%"/>
    <numFmt numFmtId="173" formatCode="&quot;$&quot;#,##0.0_);\(&quot;$&quot;#,##0.0\)"/>
    <numFmt numFmtId="174" formatCode="&quot;$&quot;#,##0.00"/>
    <numFmt numFmtId="175" formatCode="&quot;$&quot;#,##0.00;[Red]&quot;$&quot;#,##0.00"/>
    <numFmt numFmtId="176" formatCode="&quot;$&quot;#,##0.00;\(&quot;$&quot;#,##0.00\)"/>
    <numFmt numFmtId="177" formatCode="&quot;$&quot;#,##0.000"/>
    <numFmt numFmtId="178" formatCode="#,##0.000"/>
    <numFmt numFmtId="179" formatCode="#,##0.0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8"/>
      <name val="Times New Roman"/>
      <family val="1"/>
    </font>
    <font>
      <sz val="9"/>
      <color indexed="8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168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5" fillId="33" borderId="10" xfId="0" applyNumberFormat="1" applyFont="1" applyFill="1" applyBorder="1" applyAlignment="1">
      <alignment horizontal="center" vertical="center"/>
    </xf>
    <xf numFmtId="164" fontId="5" fillId="33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 applyProtection="1">
      <alignment horizontal="center" vertical="center"/>
      <protection locked="0"/>
    </xf>
    <xf numFmtId="1" fontId="5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74" fontId="5" fillId="0" borderId="10" xfId="0" applyNumberFormat="1" applyFont="1" applyBorder="1" applyAlignment="1" applyProtection="1">
      <alignment horizontal="center" vertical="center"/>
      <protection locked="0"/>
    </xf>
    <xf numFmtId="174" fontId="5" fillId="0" borderId="10" xfId="0" applyNumberFormat="1" applyFont="1" applyBorder="1" applyAlignment="1">
      <alignment horizontal="center" vertical="center"/>
    </xf>
    <xf numFmtId="174" fontId="5" fillId="33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/>
    </xf>
    <xf numFmtId="174" fontId="5" fillId="0" borderId="10" xfId="0" applyNumberFormat="1" applyFont="1" applyBorder="1" applyAlignment="1">
      <alignment horizontal="center" vertical="center" wrapText="1"/>
    </xf>
    <xf numFmtId="174" fontId="0" fillId="0" borderId="10" xfId="0" applyNumberFormat="1" applyBorder="1" applyAlignment="1">
      <alignment horizontal="center" vertical="center"/>
    </xf>
    <xf numFmtId="177" fontId="5" fillId="0" borderId="10" xfId="0" applyNumberFormat="1" applyFont="1" applyBorder="1" applyAlignment="1" applyProtection="1">
      <alignment horizontal="center" vertical="center"/>
      <protection locked="0"/>
    </xf>
    <xf numFmtId="177" fontId="5" fillId="33" borderId="10" xfId="0" applyNumberFormat="1" applyFont="1" applyFill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7" fontId="0" fillId="0" borderId="10" xfId="44" applyNumberFormat="1" applyFont="1" applyFill="1" applyBorder="1" applyAlignment="1">
      <alignment horizontal="center" vertical="center"/>
    </xf>
    <xf numFmtId="165" fontId="5" fillId="0" borderId="10" xfId="0" applyNumberFormat="1" applyFont="1" applyBorder="1" applyAlignment="1" applyProtection="1">
      <alignment horizontal="center" vertical="center"/>
      <protection locked="0"/>
    </xf>
    <xf numFmtId="165" fontId="5" fillId="0" borderId="10" xfId="0" applyNumberFormat="1" applyFont="1" applyBorder="1" applyAlignment="1">
      <alignment horizontal="center" vertical="center"/>
    </xf>
    <xf numFmtId="165" fontId="0" fillId="33" borderId="10" xfId="0" applyNumberFormat="1" applyFont="1" applyFill="1" applyBorder="1" applyAlignment="1">
      <alignment horizontal="center" vertical="center"/>
    </xf>
    <xf numFmtId="165" fontId="5" fillId="33" borderId="10" xfId="0" applyNumberFormat="1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center" vertical="center"/>
    </xf>
    <xf numFmtId="172" fontId="0" fillId="33" borderId="10" xfId="0" applyNumberFormat="1" applyFont="1" applyFill="1" applyBorder="1" applyAlignment="1">
      <alignment horizontal="center" vertical="center"/>
    </xf>
    <xf numFmtId="172" fontId="5" fillId="33" borderId="10" xfId="0" applyNumberFormat="1" applyFont="1" applyFill="1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/>
    </xf>
    <xf numFmtId="177" fontId="0" fillId="33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174" fontId="5" fillId="33" borderId="10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Border="1" applyAlignment="1">
      <alignment horizontal="center" vertical="center" wrapText="1"/>
    </xf>
    <xf numFmtId="174" fontId="8" fillId="33" borderId="10" xfId="0" applyNumberFormat="1" applyFont="1" applyFill="1" applyBorder="1" applyAlignment="1">
      <alignment horizontal="center" vertical="center" wrapText="1"/>
    </xf>
    <xf numFmtId="179" fontId="5" fillId="33" borderId="10" xfId="0" applyNumberFormat="1" applyFont="1" applyFill="1" applyBorder="1" applyAlignment="1">
      <alignment horizontal="center" vertical="center"/>
    </xf>
    <xf numFmtId="179" fontId="0" fillId="33" borderId="10" xfId="0" applyNumberForma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164" fontId="0" fillId="33" borderId="10" xfId="0" applyNumberFormat="1" applyFill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/>
    </xf>
    <xf numFmtId="172" fontId="5" fillId="0" borderId="10" xfId="0" applyNumberFormat="1" applyFont="1" applyBorder="1" applyAlignment="1" applyProtection="1">
      <alignment horizontal="center" vertical="center"/>
      <protection locked="0"/>
    </xf>
    <xf numFmtId="173" fontId="5" fillId="0" borderId="10" xfId="0" applyNumberFormat="1" applyFont="1" applyBorder="1" applyAlignment="1" applyProtection="1">
      <alignment horizontal="center" vertical="center"/>
      <protection locked="0"/>
    </xf>
    <xf numFmtId="173" fontId="5" fillId="0" borderId="10" xfId="0" applyNumberFormat="1" applyFont="1" applyFill="1" applyBorder="1" applyAlignment="1">
      <alignment horizontal="center" vertical="center"/>
    </xf>
    <xf numFmtId="173" fontId="5" fillId="0" borderId="10" xfId="0" applyNumberFormat="1" applyFont="1" applyBorder="1" applyAlignment="1">
      <alignment horizontal="center" vertical="center"/>
    </xf>
    <xf numFmtId="173" fontId="0" fillId="33" borderId="10" xfId="0" applyNumberFormat="1" applyFont="1" applyFill="1" applyBorder="1" applyAlignment="1">
      <alignment horizontal="center" vertical="center"/>
    </xf>
    <xf numFmtId="173" fontId="5" fillId="33" borderId="10" xfId="0" applyNumberFormat="1" applyFont="1" applyFill="1" applyBorder="1" applyAlignment="1">
      <alignment horizontal="center" vertical="center"/>
    </xf>
    <xf numFmtId="173" fontId="0" fillId="0" borderId="10" xfId="0" applyNumberFormat="1" applyFont="1" applyFill="1" applyBorder="1" applyAlignment="1">
      <alignment horizontal="center" vertical="center"/>
    </xf>
    <xf numFmtId="164" fontId="5" fillId="33" borderId="10" xfId="0" applyNumberFormat="1" applyFont="1" applyFill="1" applyBorder="1" applyAlignment="1">
      <alignment horizontal="center" vertical="center"/>
    </xf>
    <xf numFmtId="164" fontId="5" fillId="33" borderId="13" xfId="0" applyNumberFormat="1" applyFont="1" applyFill="1" applyBorder="1" applyAlignment="1">
      <alignment horizontal="center" vertical="center"/>
    </xf>
    <xf numFmtId="164" fontId="5" fillId="33" borderId="10" xfId="0" applyNumberFormat="1" applyFont="1" applyFill="1" applyBorder="1" applyAlignment="1">
      <alignment horizontal="center" vertical="center" wrapText="1"/>
    </xf>
    <xf numFmtId="164" fontId="5" fillId="33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9"/>
  <sheetViews>
    <sheetView tabSelected="1" zoomScale="75" zoomScaleNormal="75" zoomScalePageLayoutView="0" workbookViewId="0" topLeftCell="A100">
      <pane xSplit="1" topLeftCell="B1" activePane="topRight" state="frozen"/>
      <selection pane="topLeft" activeCell="A1" sqref="A1"/>
      <selection pane="topRight" activeCell="A102" sqref="A102"/>
    </sheetView>
  </sheetViews>
  <sheetFormatPr defaultColWidth="9.140625" defaultRowHeight="12.75"/>
  <cols>
    <col min="1" max="1" width="16.57421875" style="0" customWidth="1"/>
    <col min="15" max="15" width="11.57421875" style="0" bestFit="1" customWidth="1"/>
    <col min="16" max="16" width="10.421875" style="0" customWidth="1"/>
    <col min="17" max="17" width="11.421875" style="0" customWidth="1"/>
  </cols>
  <sheetData>
    <row r="1" spans="3:4" ht="23.25">
      <c r="C1" s="2" t="s">
        <v>83</v>
      </c>
      <c r="D1" s="3"/>
    </row>
    <row r="2" spans="1:18" ht="12.75">
      <c r="A2" s="1" t="s">
        <v>0</v>
      </c>
      <c r="B2" s="11">
        <v>1991</v>
      </c>
      <c r="C2" s="11">
        <v>1992</v>
      </c>
      <c r="D2" s="11">
        <v>1993</v>
      </c>
      <c r="E2" s="11">
        <v>1994</v>
      </c>
      <c r="F2" s="11">
        <v>1995</v>
      </c>
      <c r="G2" s="11">
        <v>1996</v>
      </c>
      <c r="H2" s="11">
        <v>1997</v>
      </c>
      <c r="I2" s="11">
        <v>1998</v>
      </c>
      <c r="J2" s="11">
        <v>1999</v>
      </c>
      <c r="K2" s="11">
        <v>2000</v>
      </c>
      <c r="L2" s="11">
        <v>2001</v>
      </c>
      <c r="M2" s="1">
        <v>2002</v>
      </c>
      <c r="N2" s="1">
        <v>2003</v>
      </c>
      <c r="O2" s="1">
        <v>2004</v>
      </c>
      <c r="P2" s="1">
        <v>2005</v>
      </c>
      <c r="Q2" s="12">
        <v>2006</v>
      </c>
      <c r="R2" s="1">
        <v>2007</v>
      </c>
    </row>
    <row r="3" spans="1:18" ht="24">
      <c r="A3" s="9" t="s">
        <v>1</v>
      </c>
      <c r="B3" s="44">
        <v>0.12</v>
      </c>
      <c r="C3" s="44">
        <v>0.12</v>
      </c>
      <c r="D3" s="44">
        <v>0.12</v>
      </c>
      <c r="E3" s="44">
        <v>0.12</v>
      </c>
      <c r="F3" s="44">
        <v>0.12</v>
      </c>
      <c r="G3" s="44">
        <v>0.12</v>
      </c>
      <c r="H3" s="44">
        <v>0.12</v>
      </c>
      <c r="I3" s="44">
        <v>0.12</v>
      </c>
      <c r="J3" s="44">
        <v>0.12</v>
      </c>
      <c r="K3" s="44">
        <v>0.12</v>
      </c>
      <c r="L3" s="44">
        <v>0.12</v>
      </c>
      <c r="M3" s="44">
        <v>0.12</v>
      </c>
      <c r="N3" s="44">
        <v>0.12</v>
      </c>
      <c r="O3" s="44">
        <v>0.37</v>
      </c>
      <c r="P3" s="45">
        <v>0.37</v>
      </c>
      <c r="Q3" s="45">
        <v>0.37</v>
      </c>
      <c r="R3" s="44">
        <v>0.37</v>
      </c>
    </row>
    <row r="4" spans="1:18" ht="36">
      <c r="A4" s="9" t="s">
        <v>2</v>
      </c>
      <c r="B4" s="44">
        <v>0.19</v>
      </c>
      <c r="C4" s="46">
        <v>0.19</v>
      </c>
      <c r="D4" s="46">
        <v>0.18</v>
      </c>
      <c r="E4" s="46">
        <v>0.18</v>
      </c>
      <c r="F4" s="46">
        <v>0.17</v>
      </c>
      <c r="G4" s="46">
        <v>0.17</v>
      </c>
      <c r="H4" s="46">
        <v>0.16</v>
      </c>
      <c r="I4" s="46">
        <v>0.16</v>
      </c>
      <c r="J4" s="46">
        <v>0.16</v>
      </c>
      <c r="K4" s="46">
        <v>0.15</v>
      </c>
      <c r="L4" s="46">
        <v>0.15</v>
      </c>
      <c r="M4" s="46">
        <v>0.14</v>
      </c>
      <c r="N4" s="46">
        <v>0.14</v>
      </c>
      <c r="O4" s="46">
        <v>0.43</v>
      </c>
      <c r="P4" s="45">
        <v>0.41</v>
      </c>
      <c r="Q4" s="45">
        <v>0.4</v>
      </c>
      <c r="R4" s="46">
        <v>0.39</v>
      </c>
    </row>
    <row r="5" spans="1:18" ht="24">
      <c r="A5" s="9" t="s">
        <v>3</v>
      </c>
      <c r="B5" s="50">
        <v>0.3</v>
      </c>
      <c r="C5" s="51">
        <v>0.32</v>
      </c>
      <c r="D5" s="51">
        <v>0.34</v>
      </c>
      <c r="E5" s="51">
        <v>0.36</v>
      </c>
      <c r="F5" s="51">
        <v>0.36</v>
      </c>
      <c r="G5" s="51">
        <v>0.36</v>
      </c>
      <c r="H5" s="51">
        <v>0.36</v>
      </c>
      <c r="I5" s="51">
        <v>0.36</v>
      </c>
      <c r="J5" s="51">
        <v>0.36</v>
      </c>
      <c r="K5" s="51">
        <v>0.41</v>
      </c>
      <c r="L5" s="51">
        <v>0.46</v>
      </c>
      <c r="M5" s="51">
        <v>0.485</v>
      </c>
      <c r="N5" s="51">
        <v>0.51</v>
      </c>
      <c r="O5" s="51">
        <v>0.76</v>
      </c>
      <c r="P5" s="52">
        <v>0.76</v>
      </c>
      <c r="Q5" s="52">
        <v>0.76</v>
      </c>
      <c r="R5" s="51">
        <v>0.76</v>
      </c>
    </row>
    <row r="6" spans="1:18" ht="36">
      <c r="A6" s="9" t="s">
        <v>4</v>
      </c>
      <c r="B6" s="50">
        <v>0.48130916091769615</v>
      </c>
      <c r="C6" s="51">
        <v>0.4974351002642624</v>
      </c>
      <c r="D6" s="51">
        <v>0.5125885722900648</v>
      </c>
      <c r="E6" s="51">
        <v>0.5289450484866295</v>
      </c>
      <c r="F6" s="51">
        <v>0.5142122553920868</v>
      </c>
      <c r="G6" s="51">
        <v>0.5005561735261401</v>
      </c>
      <c r="H6" s="51">
        <v>0.48668379072596996</v>
      </c>
      <c r="I6" s="51">
        <v>0.47827819848545233</v>
      </c>
      <c r="J6" s="51">
        <v>0.47015802533629353</v>
      </c>
      <c r="K6" s="51">
        <v>0.5202385484075625</v>
      </c>
      <c r="L6" s="51">
        <v>0.5643479327689854</v>
      </c>
      <c r="M6" s="51">
        <v>0.5846895720313442</v>
      </c>
      <c r="N6" s="51">
        <v>0.6016279344107586</v>
      </c>
      <c r="O6" s="51">
        <v>0.8772942398707145</v>
      </c>
      <c r="P6" s="52">
        <v>0.8516360376512775</v>
      </c>
      <c r="Q6" s="52">
        <v>0.8204685307135917</v>
      </c>
      <c r="R6" s="51">
        <v>0.7997802708939965</v>
      </c>
    </row>
    <row r="7" spans="1:18" ht="36">
      <c r="A7" s="9" t="s">
        <v>5</v>
      </c>
      <c r="B7" s="44">
        <v>1.4596666666666667</v>
      </c>
      <c r="C7" s="68">
        <v>1.6206666666666667</v>
      </c>
      <c r="D7" s="68">
        <v>1.614</v>
      </c>
      <c r="E7" s="68">
        <v>1.4980000000000002</v>
      </c>
      <c r="F7" s="68">
        <v>1.5456666666666665</v>
      </c>
      <c r="G7" s="68">
        <v>1.5703333333333334</v>
      </c>
      <c r="H7" s="68">
        <v>1.6216666666666666</v>
      </c>
      <c r="I7" s="68">
        <v>1.7513333333333332</v>
      </c>
      <c r="J7" s="68">
        <v>2.111333333333333</v>
      </c>
      <c r="K7" s="68">
        <v>2.6919999999999993</v>
      </c>
      <c r="L7" s="68">
        <v>2.9416666666666664</v>
      </c>
      <c r="M7" s="46">
        <v>3.106333333333333</v>
      </c>
      <c r="N7" s="46">
        <v>3.123666666666667</v>
      </c>
      <c r="O7" s="46">
        <v>3.326666666666666</v>
      </c>
      <c r="P7" s="45">
        <v>3.402333333333333</v>
      </c>
      <c r="Q7" s="45">
        <v>3.488</v>
      </c>
      <c r="R7" s="44">
        <v>3.550333333333333</v>
      </c>
    </row>
    <row r="8" spans="1:18" ht="48">
      <c r="A8" s="9" t="s">
        <v>6</v>
      </c>
      <c r="B8" s="44">
        <v>2.3418364618428793</v>
      </c>
      <c r="C8" s="46">
        <v>2.519301518213379</v>
      </c>
      <c r="D8" s="46">
        <v>2.433288104929896</v>
      </c>
      <c r="E8" s="46">
        <v>2.2009991184249196</v>
      </c>
      <c r="F8" s="46">
        <v>2.207779840975099</v>
      </c>
      <c r="G8" s="46">
        <v>2.1834445680385617</v>
      </c>
      <c r="H8" s="46">
        <v>2.19233022396467</v>
      </c>
      <c r="I8" s="46">
        <v>2.326734865594969</v>
      </c>
      <c r="J8" s="46">
        <v>2.757389752296373</v>
      </c>
      <c r="K8" s="46">
        <v>3.4158101763735558</v>
      </c>
      <c r="L8" s="46">
        <v>3.6089641352799244</v>
      </c>
      <c r="M8" s="46">
        <v>3.744826200522403</v>
      </c>
      <c r="N8" s="46">
        <v>3.6848727930478553</v>
      </c>
      <c r="O8" s="46">
        <v>3.8400861903112853</v>
      </c>
      <c r="P8" s="45">
        <v>3.8125653668011354</v>
      </c>
      <c r="Q8" s="45">
        <v>3.765518730432905</v>
      </c>
      <c r="R8" s="44">
        <v>3.736166519864893</v>
      </c>
    </row>
    <row r="9" spans="1:18" ht="36">
      <c r="A9" s="9" t="s">
        <v>81</v>
      </c>
      <c r="B9" s="69">
        <v>1.5193333333333334</v>
      </c>
      <c r="C9" s="70">
        <v>1.709</v>
      </c>
      <c r="D9" s="70">
        <v>1.728333333333333</v>
      </c>
      <c r="E9" s="70">
        <v>1.5819999999999999</v>
      </c>
      <c r="F9" s="70">
        <v>1.660333333333333</v>
      </c>
      <c r="G9" s="70">
        <v>1.6729999999999998</v>
      </c>
      <c r="H9" s="70">
        <v>1.7323333333333335</v>
      </c>
      <c r="I9" s="70">
        <v>1.8673333333333335</v>
      </c>
      <c r="J9" s="70">
        <v>2.2356666666666665</v>
      </c>
      <c r="K9" s="70">
        <v>2.831666666666666</v>
      </c>
      <c r="L9" s="70">
        <v>3.0936666666666666</v>
      </c>
      <c r="M9" s="46">
        <v>3.3036666666666665</v>
      </c>
      <c r="N9" s="46">
        <v>3.3720000000000003</v>
      </c>
      <c r="O9" s="46">
        <v>3.649333333333333</v>
      </c>
      <c r="P9" s="45">
        <v>3.781999999999999</v>
      </c>
      <c r="Q9" s="45">
        <v>3.8409999999999997</v>
      </c>
      <c r="R9" s="44">
        <v>3.844</v>
      </c>
    </row>
    <row r="10" spans="1:18" ht="48">
      <c r="A10" s="9" t="s">
        <v>82</v>
      </c>
      <c r="B10" s="44">
        <v>2.3418364618428793</v>
      </c>
      <c r="C10" s="46">
        <v>2.519301518213379</v>
      </c>
      <c r="D10" s="46">
        <v>2.433288104929896</v>
      </c>
      <c r="E10" s="46">
        <v>2.2009991184249196</v>
      </c>
      <c r="F10" s="46">
        <v>2.207779840975099</v>
      </c>
      <c r="G10" s="46">
        <v>2.1834445680385617</v>
      </c>
      <c r="H10" s="46">
        <v>2.19233022396467</v>
      </c>
      <c r="I10" s="46">
        <v>2.326734865594969</v>
      </c>
      <c r="J10" s="46">
        <v>2.757389752296373</v>
      </c>
      <c r="K10" s="46">
        <v>3.4158101763735558</v>
      </c>
      <c r="L10" s="46">
        <v>3.6089641352799244</v>
      </c>
      <c r="M10" s="46">
        <v>3.744826200522403</v>
      </c>
      <c r="N10" s="46">
        <v>3.6848727930478553</v>
      </c>
      <c r="O10" s="46">
        <v>3.8400861903112853</v>
      </c>
      <c r="P10" s="45">
        <v>3.8125653668011354</v>
      </c>
      <c r="Q10" s="45">
        <v>3.765518730432905</v>
      </c>
      <c r="R10" s="44">
        <v>3.736166519864893</v>
      </c>
    </row>
    <row r="11" spans="1:18" ht="48">
      <c r="A11" s="9" t="s">
        <v>7</v>
      </c>
      <c r="B11" s="80">
        <v>0.20552637588490522</v>
      </c>
      <c r="C11" s="47">
        <v>0.1974496092143151</v>
      </c>
      <c r="D11" s="47">
        <v>0.21065675340768278</v>
      </c>
      <c r="E11" s="47">
        <v>0.24032042723631508</v>
      </c>
      <c r="F11" s="47">
        <v>0.23290920854000433</v>
      </c>
      <c r="G11" s="47">
        <v>0.2292506898747612</v>
      </c>
      <c r="H11" s="47">
        <v>0.22199383350462487</v>
      </c>
      <c r="I11" s="47">
        <v>0.20555767034640274</v>
      </c>
      <c r="J11" s="47">
        <v>0.17050836754025894</v>
      </c>
      <c r="K11" s="47">
        <v>0.15230312035661223</v>
      </c>
      <c r="L11" s="47">
        <v>0.15637393767705385</v>
      </c>
      <c r="M11" s="47">
        <v>0.1561326322566799</v>
      </c>
      <c r="N11" s="47">
        <v>0.16326966172233487</v>
      </c>
      <c r="O11" s="47">
        <v>0.22845691382765534</v>
      </c>
      <c r="P11" s="47">
        <v>0.22337611443127267</v>
      </c>
      <c r="Q11" s="47">
        <v>0.21788990825688073</v>
      </c>
      <c r="R11" s="80">
        <v>0.2140644070979251</v>
      </c>
    </row>
    <row r="12" spans="1:18" ht="36">
      <c r="A12" s="9" t="s">
        <v>8</v>
      </c>
      <c r="B12" s="50" t="s">
        <v>102</v>
      </c>
      <c r="C12" s="50" t="s">
        <v>102</v>
      </c>
      <c r="D12" s="50" t="s">
        <v>102</v>
      </c>
      <c r="E12" s="53">
        <v>0.091914</v>
      </c>
      <c r="F12" s="53">
        <v>0.16783083333333332</v>
      </c>
      <c r="G12" s="53">
        <v>0.17562391666666666</v>
      </c>
      <c r="H12" s="53">
        <v>0.17994483333333333</v>
      </c>
      <c r="I12" s="53">
        <v>0.5988674166666667</v>
      </c>
      <c r="J12" s="53">
        <v>1.9317260833333334</v>
      </c>
      <c r="K12" s="54">
        <v>1.7623029166666666</v>
      </c>
      <c r="L12" s="54">
        <v>17.85580206321839</v>
      </c>
      <c r="M12" s="54">
        <v>23.26489552586207</v>
      </c>
      <c r="N12" s="54">
        <v>21.484947442528735</v>
      </c>
      <c r="O12" s="54">
        <v>14.943207284040671</v>
      </c>
      <c r="P12" s="55">
        <v>13.546181349251263</v>
      </c>
      <c r="Q12" s="56">
        <v>3.687890233643567</v>
      </c>
      <c r="R12" s="54">
        <v>3.2014434257796256</v>
      </c>
    </row>
    <row r="13" spans="1:18" ht="60">
      <c r="A13" s="9" t="s">
        <v>96</v>
      </c>
      <c r="B13" s="50" t="s">
        <v>102</v>
      </c>
      <c r="C13" s="50" t="s">
        <v>102</v>
      </c>
      <c r="D13" s="50" t="s">
        <v>102</v>
      </c>
      <c r="E13" s="53">
        <v>0.135</v>
      </c>
      <c r="F13" s="53">
        <v>0.24</v>
      </c>
      <c r="G13" s="53">
        <v>0.244</v>
      </c>
      <c r="H13" s="53">
        <v>0.243</v>
      </c>
      <c r="I13" s="53">
        <v>0.796</v>
      </c>
      <c r="J13" s="53">
        <v>2.523</v>
      </c>
      <c r="K13" s="54">
        <v>2.236</v>
      </c>
      <c r="L13" s="54">
        <v>21.906</v>
      </c>
      <c r="M13" s="54">
        <v>28.047</v>
      </c>
      <c r="N13" s="54">
        <v>25.345</v>
      </c>
      <c r="O13" s="54">
        <v>17.249</v>
      </c>
      <c r="P13" s="55">
        <v>15.179</v>
      </c>
      <c r="Q13" s="56">
        <v>3.981</v>
      </c>
      <c r="R13" s="54">
        <v>3.369</v>
      </c>
    </row>
    <row r="14" spans="1:18" ht="36">
      <c r="A14" s="9" t="s">
        <v>9</v>
      </c>
      <c r="B14" s="50" t="s">
        <v>102</v>
      </c>
      <c r="C14" s="50" t="s">
        <v>102</v>
      </c>
      <c r="D14" s="50" t="s">
        <v>102</v>
      </c>
      <c r="E14" s="48">
        <v>0.013004791868361749</v>
      </c>
      <c r="F14" s="48">
        <v>0.023172127937640227</v>
      </c>
      <c r="G14" s="48">
        <v>0.023685778999787944</v>
      </c>
      <c r="H14" s="48">
        <v>0.02369851740522472</v>
      </c>
      <c r="I14" s="48">
        <v>0.07703151005431237</v>
      </c>
      <c r="J14" s="48">
        <v>0.24283930505844695</v>
      </c>
      <c r="K14" s="49">
        <v>0.21713375255204326</v>
      </c>
      <c r="L14" s="49">
        <v>2.1501900900881825</v>
      </c>
      <c r="M14" s="49">
        <v>2.73490751302535</v>
      </c>
      <c r="N14" s="49">
        <v>2.4793408367508722</v>
      </c>
      <c r="O14" s="49">
        <v>1.6921903192316603</v>
      </c>
      <c r="P14" s="49">
        <v>1.5027027264549973</v>
      </c>
      <c r="Q14" s="45">
        <v>0.3997756543194392</v>
      </c>
      <c r="R14" s="49">
        <v>0.33901331518096217</v>
      </c>
    </row>
    <row r="15" spans="1:18" ht="48">
      <c r="A15" s="9" t="s">
        <v>97</v>
      </c>
      <c r="B15" s="50" t="s">
        <v>102</v>
      </c>
      <c r="C15" s="50" t="s">
        <v>102</v>
      </c>
      <c r="D15" s="50" t="s">
        <v>102</v>
      </c>
      <c r="E15" s="48">
        <v>0.019107834070469804</v>
      </c>
      <c r="F15" s="48">
        <v>0.0330983115806888</v>
      </c>
      <c r="G15" s="48">
        <v>0.03293350806422128</v>
      </c>
      <c r="H15" s="48">
        <v>0.03203801190377818</v>
      </c>
      <c r="I15" s="48">
        <v>0.10234025515386258</v>
      </c>
      <c r="J15" s="48">
        <v>0.31714680038977006</v>
      </c>
      <c r="K15" s="49">
        <v>0.27551548350722405</v>
      </c>
      <c r="L15" s="49">
        <v>2.63794637478614</v>
      </c>
      <c r="M15" s="49">
        <v>3.297055470796082</v>
      </c>
      <c r="N15" s="49">
        <v>2.9247856986562137</v>
      </c>
      <c r="O15" s="49">
        <v>1.9533537102985805</v>
      </c>
      <c r="P15" s="49">
        <v>1.6838892049025072</v>
      </c>
      <c r="Q15" s="45">
        <v>0.4315833469928092</v>
      </c>
      <c r="R15" s="49">
        <v>0.3567581066475023</v>
      </c>
    </row>
    <row r="16" spans="1:18" ht="24">
      <c r="A16" s="9" t="s">
        <v>10</v>
      </c>
      <c r="B16" s="50" t="s">
        <v>102</v>
      </c>
      <c r="C16" s="50" t="s">
        <v>102</v>
      </c>
      <c r="D16" s="50" t="s">
        <v>102</v>
      </c>
      <c r="E16" s="50" t="s">
        <v>102</v>
      </c>
      <c r="F16" s="50" t="s">
        <v>102</v>
      </c>
      <c r="G16" s="50" t="s">
        <v>102</v>
      </c>
      <c r="H16" s="50" t="s">
        <v>102</v>
      </c>
      <c r="I16" s="50" t="s">
        <v>102</v>
      </c>
      <c r="J16" s="58">
        <v>60.6</v>
      </c>
      <c r="K16" s="59">
        <v>141.2</v>
      </c>
      <c r="L16" s="59">
        <v>149.1</v>
      </c>
      <c r="M16" s="60">
        <v>170</v>
      </c>
      <c r="N16" s="60">
        <v>140.7</v>
      </c>
      <c r="O16" s="60">
        <v>152.6</v>
      </c>
      <c r="P16" s="58">
        <v>156.5</v>
      </c>
      <c r="Q16" s="61">
        <v>143.2</v>
      </c>
      <c r="R16" s="60">
        <v>149</v>
      </c>
    </row>
    <row r="17" spans="1:18" ht="48">
      <c r="A17" s="9" t="s">
        <v>98</v>
      </c>
      <c r="B17" s="50" t="s">
        <v>102</v>
      </c>
      <c r="C17" s="50" t="s">
        <v>102</v>
      </c>
      <c r="D17" s="50" t="s">
        <v>102</v>
      </c>
      <c r="E17" s="50" t="s">
        <v>102</v>
      </c>
      <c r="F17" s="50" t="s">
        <v>102</v>
      </c>
      <c r="G17" s="50" t="s">
        <v>102</v>
      </c>
      <c r="H17" s="50" t="s">
        <v>102</v>
      </c>
      <c r="I17" s="50" t="s">
        <v>102</v>
      </c>
      <c r="J17" s="58">
        <v>79.143</v>
      </c>
      <c r="K17" s="59">
        <v>179.165</v>
      </c>
      <c r="L17" s="59">
        <v>182.922</v>
      </c>
      <c r="M17" s="60">
        <v>204.943</v>
      </c>
      <c r="N17" s="60">
        <v>165.979</v>
      </c>
      <c r="O17" s="60">
        <v>176.151</v>
      </c>
      <c r="P17" s="58">
        <v>175.37</v>
      </c>
      <c r="Q17" s="61">
        <v>154.594</v>
      </c>
      <c r="R17" s="60">
        <v>156.799</v>
      </c>
    </row>
    <row r="18" spans="1:18" ht="24">
      <c r="A18" s="9" t="s">
        <v>11</v>
      </c>
      <c r="B18" s="81">
        <v>85.503</v>
      </c>
      <c r="C18" s="82">
        <v>85.101</v>
      </c>
      <c r="D18" s="83">
        <v>86.596</v>
      </c>
      <c r="E18" s="83">
        <v>86.833</v>
      </c>
      <c r="F18" s="83">
        <v>82.956</v>
      </c>
      <c r="G18" s="83">
        <v>87.808</v>
      </c>
      <c r="H18" s="83">
        <v>88.831</v>
      </c>
      <c r="I18" s="83">
        <v>88.636</v>
      </c>
      <c r="J18" s="83">
        <v>87.12</v>
      </c>
      <c r="K18" s="84">
        <v>84.389</v>
      </c>
      <c r="L18" s="84">
        <v>83.45</v>
      </c>
      <c r="M18" s="85">
        <v>79.538</v>
      </c>
      <c r="N18" s="85">
        <v>83.606</v>
      </c>
      <c r="O18" s="85">
        <v>219.06</v>
      </c>
      <c r="P18" s="83">
        <v>231.566</v>
      </c>
      <c r="Q18" s="86">
        <v>229.086</v>
      </c>
      <c r="R18" s="81">
        <v>224.123</v>
      </c>
    </row>
    <row r="19" spans="1:18" ht="48">
      <c r="A19" s="9" t="s">
        <v>99</v>
      </c>
      <c r="B19" s="57">
        <v>137.178</v>
      </c>
      <c r="C19" s="62">
        <v>132.288</v>
      </c>
      <c r="D19" s="58">
        <v>130.553</v>
      </c>
      <c r="E19" s="58">
        <v>127.583</v>
      </c>
      <c r="F19" s="58">
        <v>118.492</v>
      </c>
      <c r="G19" s="58">
        <v>122.091</v>
      </c>
      <c r="H19" s="58">
        <v>120.091</v>
      </c>
      <c r="I19" s="58">
        <v>117.757</v>
      </c>
      <c r="J19" s="58">
        <v>113.778</v>
      </c>
      <c r="K19" s="59">
        <v>107.079</v>
      </c>
      <c r="L19" s="59">
        <v>102.38</v>
      </c>
      <c r="M19" s="60">
        <v>95.887</v>
      </c>
      <c r="N19" s="60">
        <v>98.627</v>
      </c>
      <c r="O19" s="60">
        <v>252.869</v>
      </c>
      <c r="P19" s="58">
        <v>259.487</v>
      </c>
      <c r="Q19" s="61">
        <v>247.313</v>
      </c>
      <c r="R19" s="57">
        <v>235.854</v>
      </c>
    </row>
    <row r="20" spans="1:18" ht="36">
      <c r="A20" s="9" t="s">
        <v>100</v>
      </c>
      <c r="B20" s="50" t="s">
        <v>102</v>
      </c>
      <c r="C20" s="50" t="s">
        <v>102</v>
      </c>
      <c r="D20" s="50" t="s">
        <v>102</v>
      </c>
      <c r="E20" s="50">
        <v>0.0919</v>
      </c>
      <c r="F20" s="52">
        <v>0.1678</v>
      </c>
      <c r="G20" s="52">
        <v>0.1756</v>
      </c>
      <c r="H20" s="52">
        <v>0.1799</v>
      </c>
      <c r="I20" s="52">
        <v>0.5989</v>
      </c>
      <c r="J20" s="52">
        <v>1.9317</v>
      </c>
      <c r="K20" s="66">
        <v>1.7623</v>
      </c>
      <c r="L20" s="66">
        <v>2.0558</v>
      </c>
      <c r="M20" s="51">
        <v>2.4649</v>
      </c>
      <c r="N20" s="51">
        <v>2.3849</v>
      </c>
      <c r="O20" s="51">
        <v>2.3432</v>
      </c>
      <c r="P20" s="52">
        <v>2.0462</v>
      </c>
      <c r="Q20" s="67">
        <v>0.5879</v>
      </c>
      <c r="R20" s="51">
        <v>0.9014</v>
      </c>
    </row>
    <row r="21" spans="1:18" ht="60">
      <c r="A21" s="9" t="s">
        <v>101</v>
      </c>
      <c r="B21" s="50" t="s">
        <v>102</v>
      </c>
      <c r="C21" s="50" t="s">
        <v>102</v>
      </c>
      <c r="D21" s="50" t="s">
        <v>102</v>
      </c>
      <c r="E21" s="50">
        <v>0.1350279165442257</v>
      </c>
      <c r="F21" s="52">
        <v>0.23968004570775606</v>
      </c>
      <c r="G21" s="52">
        <v>0.2441601779755284</v>
      </c>
      <c r="H21" s="52">
        <v>0.24320670542111666</v>
      </c>
      <c r="I21" s="52">
        <v>0.7956689252026039</v>
      </c>
      <c r="J21" s="52">
        <v>2.5227896042836617</v>
      </c>
      <c r="K21" s="66">
        <v>2.236137545996701</v>
      </c>
      <c r="L21" s="66">
        <v>2.5221445221445222</v>
      </c>
      <c r="M21" s="51">
        <v>2.971549125979506</v>
      </c>
      <c r="N21" s="51">
        <v>2.8133773740710155</v>
      </c>
      <c r="O21" s="51">
        <v>2.7048366616645505</v>
      </c>
      <c r="P21" s="52">
        <v>2.2929179740026893</v>
      </c>
      <c r="Q21" s="67">
        <v>0.6346755910612112</v>
      </c>
      <c r="R21" s="51">
        <v>0.9485814949787479</v>
      </c>
    </row>
    <row r="22" spans="1:18" ht="24">
      <c r="A22" s="9" t="s">
        <v>12</v>
      </c>
      <c r="B22" s="47">
        <v>0</v>
      </c>
      <c r="C22" s="47">
        <v>0</v>
      </c>
      <c r="D22" s="47">
        <v>0</v>
      </c>
      <c r="E22" s="47">
        <v>0.0010585146200177353</v>
      </c>
      <c r="F22" s="47">
        <v>0.002023130735972483</v>
      </c>
      <c r="G22" s="47">
        <v>0.0020000901588313894</v>
      </c>
      <c r="H22" s="47">
        <v>0.0020256986112205575</v>
      </c>
      <c r="I22" s="47">
        <v>0.006756480624877778</v>
      </c>
      <c r="J22" s="47">
        <v>0.013076943429009839</v>
      </c>
      <c r="K22" s="63">
        <v>0.007812007308275965</v>
      </c>
      <c r="L22" s="63">
        <v>0.07678263626410832</v>
      </c>
      <c r="M22" s="64">
        <v>0.09323187460772335</v>
      </c>
      <c r="N22" s="64">
        <v>0.09578409602297192</v>
      </c>
      <c r="O22" s="64">
        <v>0.04020666007652336</v>
      </c>
      <c r="P22" s="47">
        <v>0.034906900757219805</v>
      </c>
      <c r="Q22" s="65">
        <v>0.009906067468676144</v>
      </c>
      <c r="R22" s="80">
        <v>0.008580128873802006</v>
      </c>
    </row>
    <row r="23" spans="1:18" ht="12.75">
      <c r="A23" s="18"/>
      <c r="B23" s="13"/>
      <c r="C23" s="19"/>
      <c r="D23" s="19"/>
      <c r="E23" s="19"/>
      <c r="F23" s="19"/>
      <c r="G23" s="19"/>
      <c r="H23" s="19"/>
      <c r="I23" s="19"/>
      <c r="J23" s="19"/>
      <c r="K23" s="20"/>
      <c r="L23" s="20"/>
      <c r="M23" s="20"/>
      <c r="N23" s="20"/>
      <c r="O23" s="20"/>
      <c r="P23" s="21"/>
      <c r="Q23" s="21"/>
      <c r="R23" s="20"/>
    </row>
    <row r="24" spans="1:18" ht="24">
      <c r="A24" s="1" t="s">
        <v>13</v>
      </c>
      <c r="B24" s="10">
        <v>1991</v>
      </c>
      <c r="C24" s="11">
        <v>1992</v>
      </c>
      <c r="D24" s="11">
        <v>1993</v>
      </c>
      <c r="E24" s="11">
        <v>1994</v>
      </c>
      <c r="F24" s="11">
        <v>1995</v>
      </c>
      <c r="G24" s="11">
        <v>1996</v>
      </c>
      <c r="H24" s="11">
        <v>1997</v>
      </c>
      <c r="I24" s="11">
        <v>1998</v>
      </c>
      <c r="J24" s="11">
        <v>1999</v>
      </c>
      <c r="K24" s="22">
        <v>2000</v>
      </c>
      <c r="L24" s="22">
        <v>2001</v>
      </c>
      <c r="M24" s="22">
        <v>2002</v>
      </c>
      <c r="N24" s="22">
        <v>2003</v>
      </c>
      <c r="O24" s="22">
        <v>2004</v>
      </c>
      <c r="P24" s="22">
        <v>2005</v>
      </c>
      <c r="Q24" s="22">
        <v>2006</v>
      </c>
      <c r="R24" s="22"/>
    </row>
    <row r="25" spans="1:18" ht="24">
      <c r="A25" s="9" t="s">
        <v>14</v>
      </c>
      <c r="B25" s="9">
        <v>1</v>
      </c>
      <c r="C25" s="9">
        <v>1</v>
      </c>
      <c r="D25" s="9">
        <v>1</v>
      </c>
      <c r="E25" s="9">
        <v>1</v>
      </c>
      <c r="F25" s="9">
        <v>1</v>
      </c>
      <c r="G25" s="9">
        <v>1</v>
      </c>
      <c r="H25" s="9">
        <v>1</v>
      </c>
      <c r="I25" s="9">
        <v>1</v>
      </c>
      <c r="J25" s="9">
        <v>1</v>
      </c>
      <c r="K25" s="23">
        <v>1</v>
      </c>
      <c r="L25" s="23">
        <v>1</v>
      </c>
      <c r="M25" s="23">
        <v>1</v>
      </c>
      <c r="N25" s="23">
        <v>1</v>
      </c>
      <c r="O25" s="20">
        <v>1</v>
      </c>
      <c r="P25" s="23">
        <v>1</v>
      </c>
      <c r="Q25" s="23">
        <v>1</v>
      </c>
      <c r="R25" s="21"/>
    </row>
    <row r="26" spans="1:18" ht="24">
      <c r="A26" s="9" t="s">
        <v>15</v>
      </c>
      <c r="B26" s="9">
        <v>17</v>
      </c>
      <c r="C26" s="9">
        <v>17</v>
      </c>
      <c r="D26" s="9">
        <v>17</v>
      </c>
      <c r="E26" s="9">
        <v>18</v>
      </c>
      <c r="F26" s="9">
        <v>18</v>
      </c>
      <c r="G26" s="9">
        <v>18</v>
      </c>
      <c r="H26" s="9">
        <v>18</v>
      </c>
      <c r="I26" s="9">
        <v>18</v>
      </c>
      <c r="J26" s="9">
        <v>18</v>
      </c>
      <c r="K26" s="23">
        <v>18</v>
      </c>
      <c r="L26" s="23">
        <v>18</v>
      </c>
      <c r="M26" s="23">
        <v>18</v>
      </c>
      <c r="N26" s="23">
        <v>18</v>
      </c>
      <c r="O26" s="23">
        <v>18</v>
      </c>
      <c r="P26" s="23">
        <v>18</v>
      </c>
      <c r="Q26" s="23">
        <v>18</v>
      </c>
      <c r="R26" s="21"/>
    </row>
    <row r="27" spans="1:18" ht="24">
      <c r="A27" s="9" t="s">
        <v>16</v>
      </c>
      <c r="B27" s="24">
        <v>0</v>
      </c>
      <c r="C27" s="24">
        <v>0</v>
      </c>
      <c r="D27" s="24">
        <v>4</v>
      </c>
      <c r="E27" s="24">
        <v>4</v>
      </c>
      <c r="F27" s="24">
        <v>4</v>
      </c>
      <c r="G27" s="24">
        <v>4</v>
      </c>
      <c r="H27" s="24">
        <v>4</v>
      </c>
      <c r="I27" s="24">
        <v>4</v>
      </c>
      <c r="J27" s="24">
        <v>4</v>
      </c>
      <c r="K27" s="25">
        <v>4</v>
      </c>
      <c r="L27" s="25">
        <v>4</v>
      </c>
      <c r="M27" s="25">
        <v>4</v>
      </c>
      <c r="N27" s="23">
        <v>4</v>
      </c>
      <c r="O27" s="23">
        <v>4</v>
      </c>
      <c r="P27" s="25">
        <v>4</v>
      </c>
      <c r="Q27" s="23">
        <v>4</v>
      </c>
      <c r="R27" s="21"/>
    </row>
    <row r="28" spans="1:18" ht="24">
      <c r="A28" s="9" t="s">
        <v>17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5">
        <v>0</v>
      </c>
      <c r="L28" s="25">
        <v>0</v>
      </c>
      <c r="M28" s="25">
        <v>0</v>
      </c>
      <c r="N28" s="23">
        <v>0</v>
      </c>
      <c r="O28" s="23">
        <v>0</v>
      </c>
      <c r="P28" s="25">
        <v>0</v>
      </c>
      <c r="Q28" s="23">
        <v>0</v>
      </c>
      <c r="R28" s="21"/>
    </row>
    <row r="29" spans="1:18" ht="36">
      <c r="A29" s="9" t="s">
        <v>18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5">
        <v>0</v>
      </c>
      <c r="L29" s="25">
        <v>0</v>
      </c>
      <c r="M29" s="25">
        <v>0</v>
      </c>
      <c r="N29" s="23">
        <v>0</v>
      </c>
      <c r="O29" s="23">
        <v>0</v>
      </c>
      <c r="P29" s="25">
        <v>0</v>
      </c>
      <c r="Q29" s="23">
        <v>0</v>
      </c>
      <c r="R29" s="21"/>
    </row>
    <row r="30" spans="1:18" ht="36">
      <c r="A30" s="9" t="s">
        <v>19</v>
      </c>
      <c r="B30" s="24">
        <v>1</v>
      </c>
      <c r="C30" s="24">
        <v>1</v>
      </c>
      <c r="D30" s="24">
        <v>1</v>
      </c>
      <c r="E30" s="24">
        <v>1</v>
      </c>
      <c r="F30" s="24">
        <v>1</v>
      </c>
      <c r="G30" s="24">
        <v>1</v>
      </c>
      <c r="H30" s="24">
        <v>1</v>
      </c>
      <c r="I30" s="24">
        <v>1</v>
      </c>
      <c r="J30" s="24">
        <v>1</v>
      </c>
      <c r="K30" s="25">
        <v>1</v>
      </c>
      <c r="L30" s="25">
        <v>1</v>
      </c>
      <c r="M30" s="25">
        <v>1</v>
      </c>
      <c r="N30" s="23">
        <v>1</v>
      </c>
      <c r="O30" s="23">
        <v>1</v>
      </c>
      <c r="P30" s="25">
        <v>1</v>
      </c>
      <c r="Q30" s="23">
        <v>1</v>
      </c>
      <c r="R30" s="21"/>
    </row>
    <row r="31" spans="1:18" ht="36">
      <c r="A31" s="9" t="s">
        <v>20</v>
      </c>
      <c r="B31" s="24">
        <v>0</v>
      </c>
      <c r="C31" s="24">
        <v>0</v>
      </c>
      <c r="D31" s="24">
        <v>1</v>
      </c>
      <c r="E31" s="24">
        <v>1</v>
      </c>
      <c r="F31" s="24">
        <v>1</v>
      </c>
      <c r="G31" s="24">
        <v>1</v>
      </c>
      <c r="H31" s="24">
        <v>1</v>
      </c>
      <c r="I31" s="24">
        <v>1</v>
      </c>
      <c r="J31" s="24">
        <v>1</v>
      </c>
      <c r="K31" s="25">
        <v>1</v>
      </c>
      <c r="L31" s="25">
        <v>1</v>
      </c>
      <c r="M31" s="25">
        <v>1</v>
      </c>
      <c r="N31" s="23">
        <v>1</v>
      </c>
      <c r="O31" s="23">
        <v>1</v>
      </c>
      <c r="P31" s="25">
        <v>1</v>
      </c>
      <c r="Q31" s="23">
        <v>1</v>
      </c>
      <c r="R31" s="21"/>
    </row>
    <row r="32" spans="1:18" ht="36">
      <c r="A32" s="9" t="s">
        <v>21</v>
      </c>
      <c r="B32" s="24">
        <v>0</v>
      </c>
      <c r="C32" s="24">
        <v>0</v>
      </c>
      <c r="D32" s="24">
        <v>1</v>
      </c>
      <c r="E32" s="24">
        <v>1</v>
      </c>
      <c r="F32" s="24">
        <v>1</v>
      </c>
      <c r="G32" s="24">
        <v>1</v>
      </c>
      <c r="H32" s="24">
        <v>1</v>
      </c>
      <c r="I32" s="24">
        <v>1</v>
      </c>
      <c r="J32" s="24">
        <v>1</v>
      </c>
      <c r="K32" s="25">
        <v>1</v>
      </c>
      <c r="L32" s="25">
        <v>1</v>
      </c>
      <c r="M32" s="25">
        <v>1</v>
      </c>
      <c r="N32" s="23">
        <v>1</v>
      </c>
      <c r="O32" s="23">
        <v>1</v>
      </c>
      <c r="P32" s="25">
        <v>1</v>
      </c>
      <c r="Q32" s="23">
        <v>1</v>
      </c>
      <c r="R32" s="21"/>
    </row>
    <row r="33" spans="1:18" ht="24">
      <c r="A33" s="9" t="s">
        <v>22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5">
        <v>0</v>
      </c>
      <c r="L33" s="25">
        <v>0</v>
      </c>
      <c r="M33" s="25">
        <v>0</v>
      </c>
      <c r="N33" s="23">
        <v>0</v>
      </c>
      <c r="O33" s="23">
        <v>0</v>
      </c>
      <c r="P33" s="25">
        <v>0</v>
      </c>
      <c r="Q33" s="23">
        <v>0</v>
      </c>
      <c r="R33" s="21"/>
    </row>
    <row r="34" spans="1:18" ht="36">
      <c r="A34" s="9" t="s">
        <v>23</v>
      </c>
      <c r="B34" s="24">
        <v>0</v>
      </c>
      <c r="C34" s="24">
        <v>0</v>
      </c>
      <c r="D34" s="24">
        <v>4</v>
      </c>
      <c r="E34" s="24">
        <v>4</v>
      </c>
      <c r="F34" s="24">
        <v>4</v>
      </c>
      <c r="G34" s="24">
        <v>4</v>
      </c>
      <c r="H34" s="24">
        <v>4</v>
      </c>
      <c r="I34" s="24">
        <v>4</v>
      </c>
      <c r="J34" s="24">
        <v>4</v>
      </c>
      <c r="K34" s="25">
        <v>4</v>
      </c>
      <c r="L34" s="25">
        <v>4</v>
      </c>
      <c r="M34" s="25">
        <v>4</v>
      </c>
      <c r="N34" s="23">
        <v>4</v>
      </c>
      <c r="O34" s="23">
        <v>4</v>
      </c>
      <c r="P34" s="25">
        <v>4</v>
      </c>
      <c r="Q34" s="23">
        <v>4</v>
      </c>
      <c r="R34" s="21"/>
    </row>
    <row r="35" spans="1:18" ht="36">
      <c r="A35" s="9" t="s">
        <v>24</v>
      </c>
      <c r="B35" s="24">
        <v>0</v>
      </c>
      <c r="C35" s="24">
        <v>0</v>
      </c>
      <c r="D35" s="24">
        <v>4</v>
      </c>
      <c r="E35" s="24">
        <v>4</v>
      </c>
      <c r="F35" s="24">
        <v>4</v>
      </c>
      <c r="G35" s="24">
        <v>4</v>
      </c>
      <c r="H35" s="24">
        <v>4</v>
      </c>
      <c r="I35" s="24">
        <v>4</v>
      </c>
      <c r="J35" s="24">
        <v>4</v>
      </c>
      <c r="K35" s="25">
        <v>4</v>
      </c>
      <c r="L35" s="25">
        <v>4</v>
      </c>
      <c r="M35" s="25">
        <v>4</v>
      </c>
      <c r="N35" s="23">
        <v>4</v>
      </c>
      <c r="O35" s="23">
        <v>4</v>
      </c>
      <c r="P35" s="25">
        <v>4</v>
      </c>
      <c r="Q35" s="23">
        <v>4</v>
      </c>
      <c r="R35" s="21"/>
    </row>
    <row r="36" spans="1:18" ht="12.75">
      <c r="A36" s="9" t="s">
        <v>25</v>
      </c>
      <c r="B36" s="24">
        <v>1</v>
      </c>
      <c r="C36" s="24">
        <v>1</v>
      </c>
      <c r="D36" s="24">
        <v>15</v>
      </c>
      <c r="E36" s="24">
        <v>15</v>
      </c>
      <c r="F36" s="24">
        <v>15</v>
      </c>
      <c r="G36" s="24">
        <v>15</v>
      </c>
      <c r="H36" s="24">
        <v>15</v>
      </c>
      <c r="I36" s="24">
        <v>15</v>
      </c>
      <c r="J36" s="24">
        <v>15</v>
      </c>
      <c r="K36" s="25">
        <v>15</v>
      </c>
      <c r="L36" s="25">
        <v>15</v>
      </c>
      <c r="M36" s="25">
        <v>15</v>
      </c>
      <c r="N36" s="23">
        <v>15</v>
      </c>
      <c r="O36" s="23">
        <v>15</v>
      </c>
      <c r="P36" s="25">
        <f>SUM(P27:P35)</f>
        <v>15</v>
      </c>
      <c r="Q36" s="23">
        <f>SUM(Q27:Q35)</f>
        <v>15</v>
      </c>
      <c r="R36" s="21"/>
    </row>
    <row r="37" spans="1:18" ht="36">
      <c r="A37" s="9" t="s">
        <v>26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23">
        <v>0</v>
      </c>
      <c r="L37" s="23">
        <v>0</v>
      </c>
      <c r="M37" s="23">
        <v>0</v>
      </c>
      <c r="N37" s="23">
        <v>0</v>
      </c>
      <c r="O37" s="23">
        <v>1</v>
      </c>
      <c r="P37" s="19">
        <v>1</v>
      </c>
      <c r="Q37" s="19">
        <v>1</v>
      </c>
      <c r="R37" s="21"/>
    </row>
    <row r="38" spans="1:18" ht="24">
      <c r="A38" s="9" t="s">
        <v>27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19">
        <v>0</v>
      </c>
      <c r="Q38" s="19">
        <v>0</v>
      </c>
      <c r="R38" s="21"/>
    </row>
    <row r="39" spans="1:18" ht="36">
      <c r="A39" s="9" t="s">
        <v>28</v>
      </c>
      <c r="B39" s="9">
        <v>1</v>
      </c>
      <c r="C39" s="9">
        <v>1</v>
      </c>
      <c r="D39" s="9">
        <v>1</v>
      </c>
      <c r="E39" s="9">
        <v>1</v>
      </c>
      <c r="F39" s="9">
        <v>1</v>
      </c>
      <c r="G39" s="9">
        <v>1</v>
      </c>
      <c r="H39" s="9">
        <v>1</v>
      </c>
      <c r="I39" s="9">
        <v>1</v>
      </c>
      <c r="J39" s="9">
        <v>1</v>
      </c>
      <c r="K39" s="23">
        <v>1</v>
      </c>
      <c r="L39" s="23">
        <v>1</v>
      </c>
      <c r="M39" s="23">
        <v>1</v>
      </c>
      <c r="N39" s="23">
        <v>1</v>
      </c>
      <c r="O39" s="23">
        <v>1</v>
      </c>
      <c r="P39" s="19">
        <v>1</v>
      </c>
      <c r="Q39" s="19">
        <v>1</v>
      </c>
      <c r="R39" s="21"/>
    </row>
    <row r="40" spans="1:18" ht="24">
      <c r="A40" s="9" t="s">
        <v>29</v>
      </c>
      <c r="B40" s="9">
        <v>1</v>
      </c>
      <c r="C40" s="9">
        <v>1</v>
      </c>
      <c r="D40" s="9">
        <v>1</v>
      </c>
      <c r="E40" s="9">
        <v>1</v>
      </c>
      <c r="F40" s="9">
        <v>1</v>
      </c>
      <c r="G40" s="9">
        <v>1</v>
      </c>
      <c r="H40" s="9">
        <v>1</v>
      </c>
      <c r="I40" s="9">
        <v>1</v>
      </c>
      <c r="J40" s="9">
        <v>1</v>
      </c>
      <c r="K40" s="23">
        <v>1</v>
      </c>
      <c r="L40" s="23">
        <v>1</v>
      </c>
      <c r="M40" s="23">
        <v>1</v>
      </c>
      <c r="N40" s="23">
        <v>1</v>
      </c>
      <c r="O40" s="23">
        <v>2</v>
      </c>
      <c r="P40" s="19">
        <v>2</v>
      </c>
      <c r="Q40" s="19">
        <v>2</v>
      </c>
      <c r="R40" s="21"/>
    </row>
    <row r="41" spans="1:18" ht="12.75">
      <c r="A41" s="18"/>
      <c r="B41" s="13"/>
      <c r="C41" s="19"/>
      <c r="D41" s="19"/>
      <c r="E41" s="19"/>
      <c r="F41" s="19"/>
      <c r="G41" s="19"/>
      <c r="H41" s="19"/>
      <c r="I41" s="19"/>
      <c r="J41" s="19"/>
      <c r="K41" s="20"/>
      <c r="L41" s="20"/>
      <c r="M41" s="20"/>
      <c r="N41" s="20"/>
      <c r="O41" s="20"/>
      <c r="P41" s="21"/>
      <c r="Q41" s="21"/>
      <c r="R41" s="21"/>
    </row>
    <row r="42" spans="1:18" ht="12.75">
      <c r="A42" s="26" t="s">
        <v>30</v>
      </c>
      <c r="B42" s="13"/>
      <c r="C42" s="19"/>
      <c r="D42" s="19"/>
      <c r="E42" s="19"/>
      <c r="F42" s="19"/>
      <c r="G42" s="19"/>
      <c r="H42" s="19"/>
      <c r="I42" s="19"/>
      <c r="J42" s="19"/>
      <c r="K42" s="20"/>
      <c r="L42" s="20"/>
      <c r="M42" s="20"/>
      <c r="N42" s="20"/>
      <c r="O42" s="20"/>
      <c r="P42" s="21"/>
      <c r="Q42" s="21"/>
      <c r="R42" s="21"/>
    </row>
    <row r="43" spans="1:19" ht="24">
      <c r="A43" s="1" t="s">
        <v>31</v>
      </c>
      <c r="B43" s="10">
        <v>1991</v>
      </c>
      <c r="C43" s="11">
        <v>1992</v>
      </c>
      <c r="D43" s="11">
        <v>1993</v>
      </c>
      <c r="E43" s="11">
        <v>1994</v>
      </c>
      <c r="F43" s="11">
        <v>1995</v>
      </c>
      <c r="G43" s="11">
        <v>1996</v>
      </c>
      <c r="H43" s="11">
        <v>1997</v>
      </c>
      <c r="I43" s="11">
        <v>1998</v>
      </c>
      <c r="J43" s="11">
        <v>1999</v>
      </c>
      <c r="K43" s="22">
        <v>2000</v>
      </c>
      <c r="L43" s="22">
        <v>2001</v>
      </c>
      <c r="M43" s="22">
        <v>2002</v>
      </c>
      <c r="N43" s="22">
        <v>2003</v>
      </c>
      <c r="O43" s="22">
        <v>2004</v>
      </c>
      <c r="P43" s="1">
        <v>2005</v>
      </c>
      <c r="Q43" s="1">
        <v>2006</v>
      </c>
      <c r="R43" s="1">
        <v>2007</v>
      </c>
      <c r="S43" s="1">
        <v>2008</v>
      </c>
    </row>
    <row r="44" spans="1:19" ht="24">
      <c r="A44" s="9" t="s">
        <v>32</v>
      </c>
      <c r="B44" s="27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1</v>
      </c>
      <c r="Q44" s="27">
        <v>1</v>
      </c>
      <c r="R44" s="21">
        <v>1</v>
      </c>
      <c r="S44" s="21">
        <v>1</v>
      </c>
    </row>
    <row r="45" spans="1:19" ht="12.75">
      <c r="A45" s="9" t="s">
        <v>33</v>
      </c>
      <c r="B45" s="27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1</v>
      </c>
      <c r="Q45" s="27">
        <v>1</v>
      </c>
      <c r="R45" s="21">
        <v>1</v>
      </c>
      <c r="S45" s="21">
        <v>1</v>
      </c>
    </row>
    <row r="46" spans="1:19" ht="12.75">
      <c r="A46" s="9" t="s">
        <v>34</v>
      </c>
      <c r="B46" s="27">
        <v>0</v>
      </c>
      <c r="C46" s="9">
        <v>0</v>
      </c>
      <c r="D46" s="9">
        <v>0</v>
      </c>
      <c r="E46" s="9">
        <v>4</v>
      </c>
      <c r="F46" s="9">
        <v>4</v>
      </c>
      <c r="G46" s="9">
        <v>4</v>
      </c>
      <c r="H46" s="9">
        <v>4</v>
      </c>
      <c r="I46" s="9">
        <v>4</v>
      </c>
      <c r="J46" s="9">
        <v>4</v>
      </c>
      <c r="K46" s="9">
        <v>4</v>
      </c>
      <c r="L46" s="9">
        <v>4</v>
      </c>
      <c r="M46" s="9">
        <v>4</v>
      </c>
      <c r="N46" s="9">
        <v>4</v>
      </c>
      <c r="O46" s="9">
        <v>4</v>
      </c>
      <c r="P46" s="9">
        <v>4</v>
      </c>
      <c r="Q46" s="27">
        <v>4</v>
      </c>
      <c r="R46" s="21">
        <v>4</v>
      </c>
      <c r="S46" s="21">
        <v>4</v>
      </c>
    </row>
    <row r="47" spans="1:19" ht="24">
      <c r="A47" s="9" t="s">
        <v>35</v>
      </c>
      <c r="B47" s="41">
        <v>0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9" t="s">
        <v>94</v>
      </c>
      <c r="Q47" s="27" t="s">
        <v>94</v>
      </c>
      <c r="R47" s="21" t="s">
        <v>94</v>
      </c>
      <c r="S47" s="21" t="s">
        <v>94</v>
      </c>
    </row>
    <row r="48" spans="1:19" ht="12.75">
      <c r="A48" s="9" t="s">
        <v>36</v>
      </c>
      <c r="B48" s="41">
        <v>0</v>
      </c>
      <c r="C48" s="42">
        <v>0</v>
      </c>
      <c r="D48" s="42">
        <v>0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1</v>
      </c>
      <c r="Q48" s="41">
        <v>1</v>
      </c>
      <c r="R48" s="21">
        <v>1</v>
      </c>
      <c r="S48" s="21">
        <v>1</v>
      </c>
    </row>
    <row r="49" spans="1:19" ht="24">
      <c r="A49" s="9" t="s">
        <v>37</v>
      </c>
      <c r="B49" s="27">
        <v>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4</v>
      </c>
      <c r="Q49" s="27">
        <v>4</v>
      </c>
      <c r="R49" s="21">
        <v>4</v>
      </c>
      <c r="S49" s="21">
        <v>4</v>
      </c>
    </row>
    <row r="50" spans="1:19" ht="12.75">
      <c r="A50" s="9" t="s">
        <v>38</v>
      </c>
      <c r="B50" s="27"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4</v>
      </c>
      <c r="Q50" s="27">
        <v>4</v>
      </c>
      <c r="R50" s="21">
        <v>4</v>
      </c>
      <c r="S50" s="21">
        <v>4</v>
      </c>
    </row>
    <row r="51" spans="1:19" ht="12.75">
      <c r="A51" s="9" t="s">
        <v>39</v>
      </c>
      <c r="B51" s="41">
        <v>0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3</v>
      </c>
      <c r="J51" s="42">
        <v>3</v>
      </c>
      <c r="K51" s="42">
        <v>3</v>
      </c>
      <c r="L51" s="42">
        <v>3</v>
      </c>
      <c r="M51" s="42">
        <v>3</v>
      </c>
      <c r="N51" s="42">
        <v>3</v>
      </c>
      <c r="O51" s="42">
        <v>3</v>
      </c>
      <c r="P51" s="42">
        <v>3</v>
      </c>
      <c r="Q51" s="41">
        <v>3</v>
      </c>
      <c r="R51" s="41">
        <v>3</v>
      </c>
      <c r="S51" s="41">
        <v>3</v>
      </c>
    </row>
    <row r="52" spans="1:19" ht="12.75">
      <c r="A52" s="9" t="s">
        <v>40</v>
      </c>
      <c r="B52" s="41">
        <v>0</v>
      </c>
      <c r="C52" s="42">
        <v>0</v>
      </c>
      <c r="D52" s="42">
        <v>0</v>
      </c>
      <c r="E52" s="42">
        <v>0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9" t="s">
        <v>94</v>
      </c>
      <c r="Q52" s="27" t="s">
        <v>94</v>
      </c>
      <c r="R52" s="27" t="s">
        <v>94</v>
      </c>
      <c r="S52" s="27" t="s">
        <v>94</v>
      </c>
    </row>
    <row r="53" spans="1:19" ht="12.75">
      <c r="A53" s="9" t="s">
        <v>41</v>
      </c>
      <c r="B53" s="27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2</v>
      </c>
      <c r="Q53" s="28">
        <v>2</v>
      </c>
      <c r="R53" s="28">
        <v>2</v>
      </c>
      <c r="S53" s="28">
        <v>2</v>
      </c>
    </row>
    <row r="54" spans="1:19" ht="12.75">
      <c r="A54" s="9" t="s">
        <v>42</v>
      </c>
      <c r="B54" s="27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2</v>
      </c>
      <c r="Q54" s="28">
        <v>2</v>
      </c>
      <c r="R54" s="28">
        <v>2</v>
      </c>
      <c r="S54" s="28">
        <v>2</v>
      </c>
    </row>
    <row r="55" spans="1:19" ht="12.75">
      <c r="A55" s="9" t="s">
        <v>43</v>
      </c>
      <c r="B55" s="41">
        <v>0</v>
      </c>
      <c r="C55" s="42">
        <v>0</v>
      </c>
      <c r="D55" s="42">
        <v>0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2">
        <v>2</v>
      </c>
      <c r="Q55" s="41">
        <v>2</v>
      </c>
      <c r="R55" s="21">
        <v>2</v>
      </c>
      <c r="S55" s="21">
        <v>2</v>
      </c>
    </row>
    <row r="56" spans="1:19" ht="12.75">
      <c r="A56" s="18"/>
      <c r="B56" s="13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21"/>
      <c r="Q56" s="21"/>
      <c r="R56" s="21"/>
      <c r="S56" s="21"/>
    </row>
    <row r="57" spans="1:19" ht="24">
      <c r="A57" s="1" t="s">
        <v>44</v>
      </c>
      <c r="B57" s="10">
        <v>1991</v>
      </c>
      <c r="C57" s="11">
        <v>1992</v>
      </c>
      <c r="D57" s="11">
        <v>1993</v>
      </c>
      <c r="E57" s="11">
        <v>1994</v>
      </c>
      <c r="F57" s="11">
        <v>1995</v>
      </c>
      <c r="G57" s="11">
        <v>1996</v>
      </c>
      <c r="H57" s="11">
        <v>1997</v>
      </c>
      <c r="I57" s="11">
        <v>1998</v>
      </c>
      <c r="J57" s="11">
        <v>1999</v>
      </c>
      <c r="K57" s="11">
        <v>2000</v>
      </c>
      <c r="L57" s="11">
        <v>2001</v>
      </c>
      <c r="M57" s="1">
        <v>2002</v>
      </c>
      <c r="N57" s="1">
        <v>2003</v>
      </c>
      <c r="O57" s="1">
        <v>2004</v>
      </c>
      <c r="P57" s="1">
        <v>2005</v>
      </c>
      <c r="Q57" s="1">
        <v>2006</v>
      </c>
      <c r="R57" s="1">
        <v>2007</v>
      </c>
      <c r="S57" s="1">
        <v>2008</v>
      </c>
    </row>
    <row r="58" spans="1:19" ht="24">
      <c r="A58" s="9" t="s">
        <v>32</v>
      </c>
      <c r="B58" s="9">
        <v>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27">
        <v>0</v>
      </c>
      <c r="R58" s="21">
        <v>0</v>
      </c>
      <c r="S58" s="21">
        <v>0</v>
      </c>
    </row>
    <row r="59" spans="1:19" ht="12.75">
      <c r="A59" s="9" t="s">
        <v>33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27">
        <v>0</v>
      </c>
      <c r="R59" s="21">
        <v>0</v>
      </c>
      <c r="S59" s="21">
        <v>0</v>
      </c>
    </row>
    <row r="60" spans="1:19" ht="12.75">
      <c r="A60" s="9" t="s">
        <v>34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27">
        <v>0</v>
      </c>
      <c r="R60" s="21">
        <v>0</v>
      </c>
      <c r="S60" s="21">
        <v>0</v>
      </c>
    </row>
    <row r="61" spans="1:19" ht="24">
      <c r="A61" s="9" t="s">
        <v>35</v>
      </c>
      <c r="B61" s="9">
        <v>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27">
        <v>0</v>
      </c>
      <c r="R61" s="21">
        <v>0</v>
      </c>
      <c r="S61" s="21">
        <v>0</v>
      </c>
    </row>
    <row r="62" spans="1:19" ht="12.75">
      <c r="A62" s="9" t="s">
        <v>36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27">
        <v>0</v>
      </c>
      <c r="R62" s="21">
        <v>0</v>
      </c>
      <c r="S62" s="21">
        <v>0</v>
      </c>
    </row>
    <row r="63" spans="1:19" ht="24">
      <c r="A63" s="9" t="s">
        <v>37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27">
        <v>0</v>
      </c>
      <c r="R63" s="21">
        <v>0</v>
      </c>
      <c r="S63" s="21">
        <v>0</v>
      </c>
    </row>
    <row r="64" spans="1:19" ht="12.75">
      <c r="A64" s="9" t="s">
        <v>38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27">
        <v>0</v>
      </c>
      <c r="R64" s="21">
        <v>0</v>
      </c>
      <c r="S64" s="21">
        <v>0</v>
      </c>
    </row>
    <row r="65" spans="1:19" ht="12.75">
      <c r="A65" s="9" t="s">
        <v>39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27">
        <v>0</v>
      </c>
      <c r="R65" s="21">
        <v>0</v>
      </c>
      <c r="S65" s="21">
        <v>0</v>
      </c>
    </row>
    <row r="66" spans="1:19" ht="12.75">
      <c r="A66" s="9" t="s">
        <v>40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27">
        <v>0</v>
      </c>
      <c r="R66" s="21">
        <v>0</v>
      </c>
      <c r="S66" s="21">
        <v>0</v>
      </c>
    </row>
    <row r="67" spans="1:19" ht="12.75">
      <c r="A67" s="9" t="s">
        <v>41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27">
        <v>0</v>
      </c>
      <c r="R67" s="21">
        <v>0</v>
      </c>
      <c r="S67" s="21">
        <v>0</v>
      </c>
    </row>
    <row r="68" spans="1:19" ht="12.75">
      <c r="A68" s="9" t="s">
        <v>42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27">
        <v>0</v>
      </c>
      <c r="R68" s="21">
        <v>0</v>
      </c>
      <c r="S68" s="21">
        <v>0</v>
      </c>
    </row>
    <row r="69" spans="1:19" ht="24">
      <c r="A69" s="9" t="s">
        <v>45</v>
      </c>
      <c r="B69" s="8">
        <v>0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30">
        <v>0</v>
      </c>
      <c r="R69" s="21">
        <v>0</v>
      </c>
      <c r="S69" s="21">
        <v>0</v>
      </c>
    </row>
    <row r="70" spans="1:19" ht="12.75">
      <c r="A70" s="9" t="s">
        <v>46</v>
      </c>
      <c r="B70" s="31">
        <v>0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9">
        <v>0</v>
      </c>
      <c r="Q70" s="29">
        <v>0</v>
      </c>
      <c r="R70" s="21">
        <v>0</v>
      </c>
      <c r="S70" s="21">
        <v>0</v>
      </c>
    </row>
    <row r="71" spans="1:19" ht="12.75">
      <c r="A71" s="18"/>
      <c r="B71" s="13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20"/>
      <c r="N71" s="20"/>
      <c r="O71" s="20"/>
      <c r="P71" s="21"/>
      <c r="Q71" s="21"/>
      <c r="R71" s="21"/>
      <c r="S71" s="21"/>
    </row>
    <row r="72" spans="1:19" ht="12.75">
      <c r="A72" s="26" t="s">
        <v>47</v>
      </c>
      <c r="B72" s="13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21"/>
      <c r="Q72" s="21"/>
      <c r="R72" s="21"/>
      <c r="S72" s="21"/>
    </row>
    <row r="73" spans="1:18" ht="48">
      <c r="A73" s="1" t="s">
        <v>48</v>
      </c>
      <c r="B73" s="10">
        <v>1991</v>
      </c>
      <c r="C73" s="11">
        <v>1992</v>
      </c>
      <c r="D73" s="11">
        <v>1993</v>
      </c>
      <c r="E73" s="11">
        <v>1994</v>
      </c>
      <c r="F73" s="11">
        <v>1995</v>
      </c>
      <c r="G73" s="11">
        <v>1996</v>
      </c>
      <c r="H73" s="11">
        <v>1997</v>
      </c>
      <c r="I73" s="11">
        <v>1998</v>
      </c>
      <c r="J73" s="11">
        <v>1999</v>
      </c>
      <c r="K73" s="11">
        <v>2000</v>
      </c>
      <c r="L73" s="11">
        <v>2001</v>
      </c>
      <c r="M73" s="1">
        <v>2002</v>
      </c>
      <c r="N73" s="1">
        <v>2003</v>
      </c>
      <c r="O73" s="32">
        <v>2004</v>
      </c>
      <c r="P73" s="1">
        <v>2005</v>
      </c>
      <c r="Q73" s="1">
        <v>2006</v>
      </c>
      <c r="R73" s="1">
        <v>2007</v>
      </c>
    </row>
    <row r="74" spans="1:18" ht="24">
      <c r="A74" s="9" t="s">
        <v>49</v>
      </c>
      <c r="B74" s="78">
        <v>25.7</v>
      </c>
      <c r="C74" s="78" t="s">
        <v>84</v>
      </c>
      <c r="D74" s="78">
        <v>24.7</v>
      </c>
      <c r="E74" s="34"/>
      <c r="F74" s="34"/>
      <c r="G74" s="34"/>
      <c r="H74" s="78"/>
      <c r="I74" s="34"/>
      <c r="J74" s="78"/>
      <c r="K74" s="34"/>
      <c r="L74" s="78"/>
      <c r="M74" s="17"/>
      <c r="N74" s="17">
        <v>23.2</v>
      </c>
      <c r="O74" s="13"/>
      <c r="P74" s="17">
        <v>18.9</v>
      </c>
      <c r="Q74" s="79"/>
      <c r="R74" s="79">
        <v>20.7</v>
      </c>
    </row>
    <row r="75" spans="1:18" ht="36">
      <c r="A75" s="9" t="s">
        <v>50</v>
      </c>
      <c r="B75" s="78">
        <v>21.8</v>
      </c>
      <c r="C75" s="78" t="s">
        <v>84</v>
      </c>
      <c r="D75" s="78">
        <v>24</v>
      </c>
      <c r="E75" s="34"/>
      <c r="F75" s="34"/>
      <c r="G75" s="34"/>
      <c r="H75" s="78"/>
      <c r="I75" s="34"/>
      <c r="J75" s="78"/>
      <c r="K75" s="34"/>
      <c r="L75" s="78"/>
      <c r="M75" s="17"/>
      <c r="N75" s="17">
        <v>18.7</v>
      </c>
      <c r="O75" s="13"/>
      <c r="P75" s="17">
        <v>15.4</v>
      </c>
      <c r="Q75" s="79"/>
      <c r="R75" s="79">
        <v>16.5</v>
      </c>
    </row>
    <row r="76" spans="1:18" ht="36">
      <c r="A76" s="9" t="s">
        <v>51</v>
      </c>
      <c r="B76" s="78">
        <v>23.8</v>
      </c>
      <c r="C76" s="78" t="s">
        <v>84</v>
      </c>
      <c r="D76" s="78">
        <v>24.3</v>
      </c>
      <c r="E76" s="34"/>
      <c r="F76" s="34"/>
      <c r="G76" s="34"/>
      <c r="H76" s="78"/>
      <c r="I76" s="34"/>
      <c r="J76" s="78"/>
      <c r="K76" s="34"/>
      <c r="L76" s="78"/>
      <c r="M76" s="17"/>
      <c r="N76" s="13">
        <v>20.9</v>
      </c>
      <c r="O76" s="13"/>
      <c r="P76" s="13">
        <v>17.2</v>
      </c>
      <c r="Q76" s="79"/>
      <c r="R76" s="79">
        <v>18.6</v>
      </c>
    </row>
    <row r="77" spans="1:18" ht="12.75">
      <c r="A77" s="18"/>
      <c r="B77" s="13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21"/>
      <c r="Q77" s="21"/>
      <c r="R77" s="21"/>
    </row>
    <row r="78" spans="1:19" ht="24">
      <c r="A78" s="1" t="s">
        <v>52</v>
      </c>
      <c r="B78" s="10">
        <v>1991</v>
      </c>
      <c r="C78" s="11">
        <v>1992</v>
      </c>
      <c r="D78" s="11">
        <v>1993</v>
      </c>
      <c r="E78" s="11">
        <v>1994</v>
      </c>
      <c r="F78" s="11">
        <v>1995</v>
      </c>
      <c r="G78" s="11">
        <v>1996</v>
      </c>
      <c r="H78" s="11">
        <v>1997</v>
      </c>
      <c r="I78" s="11">
        <v>1998</v>
      </c>
      <c r="J78" s="11">
        <v>1999</v>
      </c>
      <c r="K78" s="11">
        <v>2000</v>
      </c>
      <c r="L78" s="11">
        <v>2001</v>
      </c>
      <c r="M78" s="32">
        <v>2002</v>
      </c>
      <c r="N78" s="32">
        <v>2003</v>
      </c>
      <c r="O78" s="32">
        <v>2004</v>
      </c>
      <c r="P78" s="12">
        <v>2005</v>
      </c>
      <c r="Q78" s="12">
        <v>2006</v>
      </c>
      <c r="R78" s="12">
        <v>2007</v>
      </c>
      <c r="S78" s="12">
        <v>2008</v>
      </c>
    </row>
    <row r="79" spans="1:19" ht="48">
      <c r="A79" s="9" t="s">
        <v>53</v>
      </c>
      <c r="B79" s="16"/>
      <c r="C79" s="35"/>
      <c r="D79" s="35"/>
      <c r="E79" s="35"/>
      <c r="F79" s="35"/>
      <c r="G79" s="35"/>
      <c r="H79" s="35"/>
      <c r="I79" s="35"/>
      <c r="J79" s="16">
        <v>13.8</v>
      </c>
      <c r="K79" s="33"/>
      <c r="L79" s="16">
        <v>8.9</v>
      </c>
      <c r="M79" s="19"/>
      <c r="N79" s="19"/>
      <c r="O79" s="19"/>
      <c r="P79" s="21">
        <v>8.5</v>
      </c>
      <c r="Q79" s="21"/>
      <c r="R79" s="21"/>
      <c r="S79" s="21"/>
    </row>
    <row r="80" spans="1:19" ht="36">
      <c r="A80" s="9" t="s">
        <v>54</v>
      </c>
      <c r="B80" s="16"/>
      <c r="C80" s="35"/>
      <c r="D80" s="35"/>
      <c r="E80" s="35"/>
      <c r="F80" s="35"/>
      <c r="G80" s="35"/>
      <c r="H80" s="35"/>
      <c r="I80" s="13"/>
      <c r="J80" s="13" t="s">
        <v>104</v>
      </c>
      <c r="K80" s="13"/>
      <c r="L80" s="13">
        <v>23.7</v>
      </c>
      <c r="M80" s="13"/>
      <c r="N80" s="19"/>
      <c r="O80" s="13"/>
      <c r="P80" s="13">
        <v>19.4</v>
      </c>
      <c r="Q80" s="21"/>
      <c r="R80" s="21"/>
      <c r="S80" s="21"/>
    </row>
    <row r="81" spans="1:19" ht="12.75">
      <c r="A81" s="18"/>
      <c r="B81" s="13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21"/>
      <c r="Q81" s="21"/>
      <c r="R81" s="21"/>
      <c r="S81" s="21"/>
    </row>
    <row r="82" spans="1:18" ht="48">
      <c r="A82" s="1" t="s">
        <v>55</v>
      </c>
      <c r="B82" s="10">
        <v>1991</v>
      </c>
      <c r="C82" s="11">
        <v>1992</v>
      </c>
      <c r="D82" s="11">
        <v>1993</v>
      </c>
      <c r="E82" s="11">
        <v>1994</v>
      </c>
      <c r="F82" s="11">
        <v>1995</v>
      </c>
      <c r="G82" s="11">
        <v>1996</v>
      </c>
      <c r="H82" s="11">
        <v>1997</v>
      </c>
      <c r="I82" s="11">
        <v>1998</v>
      </c>
      <c r="J82" s="11">
        <v>1999</v>
      </c>
      <c r="K82" s="11">
        <v>2000</v>
      </c>
      <c r="L82" s="11">
        <v>2001</v>
      </c>
      <c r="M82" s="1">
        <v>2002</v>
      </c>
      <c r="N82" s="1">
        <v>2003</v>
      </c>
      <c r="O82" s="1">
        <v>2004</v>
      </c>
      <c r="P82" s="1">
        <v>2005</v>
      </c>
      <c r="Q82" s="12">
        <v>2006</v>
      </c>
      <c r="R82" s="12">
        <v>2007</v>
      </c>
    </row>
    <row r="83" spans="1:18" ht="24">
      <c r="A83" s="9" t="s">
        <v>56</v>
      </c>
      <c r="B83" s="16">
        <v>25.6</v>
      </c>
      <c r="C83" s="16">
        <v>22.6</v>
      </c>
      <c r="D83" s="16">
        <v>26.9</v>
      </c>
      <c r="E83" s="16">
        <v>24.8</v>
      </c>
      <c r="F83" s="16">
        <v>24.2</v>
      </c>
      <c r="G83" s="16">
        <v>24.7</v>
      </c>
      <c r="H83" s="16">
        <v>25.2</v>
      </c>
      <c r="I83" s="16">
        <v>28</v>
      </c>
      <c r="J83" s="16">
        <v>28.3</v>
      </c>
      <c r="K83" s="16">
        <v>26.5</v>
      </c>
      <c r="L83" s="15">
        <v>25.8</v>
      </c>
      <c r="M83" s="15">
        <v>26.8</v>
      </c>
      <c r="N83" s="15">
        <v>25.8</v>
      </c>
      <c r="O83" s="15">
        <v>22.4</v>
      </c>
      <c r="P83" s="15">
        <v>25</v>
      </c>
      <c r="Q83" s="14">
        <v>22.4</v>
      </c>
      <c r="R83" s="14">
        <v>21.2</v>
      </c>
    </row>
    <row r="84" spans="1:18" ht="24">
      <c r="A84" s="9" t="s">
        <v>57</v>
      </c>
      <c r="B84" s="16">
        <v>18.6</v>
      </c>
      <c r="C84" s="16">
        <v>16.4</v>
      </c>
      <c r="D84" s="16">
        <v>21.2</v>
      </c>
      <c r="E84" s="16">
        <v>21</v>
      </c>
      <c r="F84" s="16">
        <v>17</v>
      </c>
      <c r="G84" s="16">
        <v>16.3</v>
      </c>
      <c r="H84" s="16">
        <v>19.9</v>
      </c>
      <c r="I84" s="16">
        <v>19.7</v>
      </c>
      <c r="J84" s="16">
        <v>19.5</v>
      </c>
      <c r="K84" s="16">
        <v>21</v>
      </c>
      <c r="L84" s="15">
        <v>21.8</v>
      </c>
      <c r="M84" s="15">
        <v>20</v>
      </c>
      <c r="N84" s="15">
        <v>20</v>
      </c>
      <c r="O84" s="15">
        <v>17.9</v>
      </c>
      <c r="P84" s="15">
        <v>19.4</v>
      </c>
      <c r="Q84" s="14">
        <v>17.7</v>
      </c>
      <c r="R84" s="14">
        <v>17.5</v>
      </c>
    </row>
    <row r="85" spans="1:18" ht="24">
      <c r="A85" s="9" t="s">
        <v>58</v>
      </c>
      <c r="B85" s="16">
        <v>22</v>
      </c>
      <c r="C85" s="16">
        <v>19.4</v>
      </c>
      <c r="D85" s="16">
        <v>23.9</v>
      </c>
      <c r="E85" s="16">
        <v>22.8</v>
      </c>
      <c r="F85" s="16">
        <v>20.5</v>
      </c>
      <c r="G85" s="16">
        <v>20.3</v>
      </c>
      <c r="H85" s="16">
        <v>22.4</v>
      </c>
      <c r="I85" s="16">
        <v>23.7</v>
      </c>
      <c r="J85" s="16">
        <v>23.7</v>
      </c>
      <c r="K85" s="16">
        <v>23.6</v>
      </c>
      <c r="L85" s="15">
        <v>23.7</v>
      </c>
      <c r="M85" s="15">
        <v>23.3</v>
      </c>
      <c r="N85" s="15">
        <v>22.8</v>
      </c>
      <c r="O85" s="15">
        <v>20.1</v>
      </c>
      <c r="P85" s="15">
        <v>22.2</v>
      </c>
      <c r="Q85" s="14">
        <v>20</v>
      </c>
      <c r="R85" s="14">
        <v>19.3</v>
      </c>
    </row>
    <row r="86" spans="1:18" ht="12.75">
      <c r="A86" s="18"/>
      <c r="B86" s="13"/>
      <c r="C86" s="19"/>
      <c r="D86" s="19"/>
      <c r="E86" s="19"/>
      <c r="F86" s="19"/>
      <c r="G86" s="19"/>
      <c r="H86" s="19"/>
      <c r="I86" s="19"/>
      <c r="J86" s="19"/>
      <c r="K86" s="19"/>
      <c r="L86" s="20"/>
      <c r="M86" s="20"/>
      <c r="N86" s="20"/>
      <c r="O86" s="20"/>
      <c r="P86" s="36"/>
      <c r="Q86" s="36"/>
      <c r="R86" s="36"/>
    </row>
    <row r="87" spans="1:18" ht="12.75">
      <c r="A87" s="26" t="s">
        <v>59</v>
      </c>
      <c r="B87" s="13"/>
      <c r="C87" s="19"/>
      <c r="D87" s="19"/>
      <c r="E87" s="19"/>
      <c r="F87" s="19"/>
      <c r="G87" s="19"/>
      <c r="H87" s="19"/>
      <c r="I87" s="19"/>
      <c r="J87" s="19"/>
      <c r="K87" s="19"/>
      <c r="L87" s="20"/>
      <c r="M87" s="20"/>
      <c r="N87" s="20"/>
      <c r="O87" s="20"/>
      <c r="P87" s="36"/>
      <c r="Q87" s="36"/>
      <c r="R87" s="36"/>
    </row>
    <row r="88" spans="1:17" ht="12.75">
      <c r="A88" s="26" t="s">
        <v>60</v>
      </c>
      <c r="B88" s="10">
        <v>1991</v>
      </c>
      <c r="C88" s="11">
        <v>1992</v>
      </c>
      <c r="D88" s="11">
        <v>1993</v>
      </c>
      <c r="E88" s="11">
        <v>1994</v>
      </c>
      <c r="F88" s="11">
        <v>1995</v>
      </c>
      <c r="G88" s="11">
        <v>1996</v>
      </c>
      <c r="H88" s="11">
        <v>1997</v>
      </c>
      <c r="I88" s="11">
        <v>1998</v>
      </c>
      <c r="J88" s="11">
        <v>1999</v>
      </c>
      <c r="K88" s="11">
        <v>2000</v>
      </c>
      <c r="L88" s="22">
        <v>2001</v>
      </c>
      <c r="M88" s="22">
        <v>2002</v>
      </c>
      <c r="N88" s="37">
        <v>2003</v>
      </c>
      <c r="O88" s="37" t="s">
        <v>93</v>
      </c>
      <c r="P88" s="43" t="s">
        <v>95</v>
      </c>
      <c r="Q88" s="43" t="s">
        <v>103</v>
      </c>
    </row>
    <row r="89" spans="1:17" ht="48">
      <c r="A89" s="9" t="s">
        <v>61</v>
      </c>
      <c r="B89" s="16"/>
      <c r="C89" s="35"/>
      <c r="D89" s="35"/>
      <c r="E89" s="35"/>
      <c r="F89" s="35"/>
      <c r="G89" s="35"/>
      <c r="H89" s="35"/>
      <c r="I89" s="35"/>
      <c r="J89" s="35"/>
      <c r="K89" s="33"/>
      <c r="L89" s="23"/>
      <c r="M89" s="89">
        <v>12.83</v>
      </c>
      <c r="N89" s="89"/>
      <c r="O89" s="71">
        <v>11.99</v>
      </c>
      <c r="P89" s="72">
        <v>10.85</v>
      </c>
      <c r="Q89" s="77">
        <v>9.85</v>
      </c>
    </row>
    <row r="90" spans="1:17" ht="48">
      <c r="A90" s="9" t="s">
        <v>62</v>
      </c>
      <c r="B90" s="16"/>
      <c r="C90" s="35"/>
      <c r="D90" s="35"/>
      <c r="E90" s="35"/>
      <c r="F90" s="35"/>
      <c r="G90" s="35"/>
      <c r="H90" s="35"/>
      <c r="I90" s="35"/>
      <c r="J90" s="35"/>
      <c r="K90" s="33"/>
      <c r="L90" s="15"/>
      <c r="M90" s="89">
        <v>35.48</v>
      </c>
      <c r="N90" s="89"/>
      <c r="O90" s="71">
        <v>35.78</v>
      </c>
      <c r="P90" s="72">
        <v>35.2</v>
      </c>
      <c r="Q90" s="77">
        <v>34.85</v>
      </c>
    </row>
    <row r="91" spans="1:17" ht="48">
      <c r="A91" s="9" t="s">
        <v>63</v>
      </c>
      <c r="B91" s="16"/>
      <c r="C91" s="35"/>
      <c r="D91" s="35"/>
      <c r="E91" s="35"/>
      <c r="F91" s="35"/>
      <c r="G91" s="35"/>
      <c r="H91" s="35"/>
      <c r="I91" s="35"/>
      <c r="J91" s="35"/>
      <c r="K91" s="33"/>
      <c r="L91" s="15"/>
      <c r="M91" s="89">
        <v>25.91</v>
      </c>
      <c r="N91" s="89"/>
      <c r="O91" s="71">
        <v>26.12</v>
      </c>
      <c r="P91" s="72">
        <v>24.75</v>
      </c>
      <c r="Q91" s="77">
        <v>23.08</v>
      </c>
    </row>
    <row r="92" spans="1:17" ht="36">
      <c r="A92" s="9" t="s">
        <v>64</v>
      </c>
      <c r="B92" s="16"/>
      <c r="C92" s="35"/>
      <c r="D92" s="35"/>
      <c r="E92" s="35"/>
      <c r="F92" s="35"/>
      <c r="G92" s="35"/>
      <c r="H92" s="35"/>
      <c r="I92" s="35"/>
      <c r="J92" s="35"/>
      <c r="K92" s="33"/>
      <c r="L92" s="23"/>
      <c r="M92" s="89">
        <v>25.8</v>
      </c>
      <c r="N92" s="89"/>
      <c r="O92" s="71">
        <v>25.91</v>
      </c>
      <c r="P92" s="72">
        <v>24.69</v>
      </c>
      <c r="Q92" s="77">
        <v>23.24</v>
      </c>
    </row>
    <row r="93" spans="1:17" ht="36">
      <c r="A93" s="9" t="s">
        <v>65</v>
      </c>
      <c r="B93" s="13"/>
      <c r="C93" s="19"/>
      <c r="D93" s="19"/>
      <c r="E93" s="19"/>
      <c r="F93" s="19"/>
      <c r="G93" s="19"/>
      <c r="H93" s="19"/>
      <c r="I93" s="19"/>
      <c r="J93" s="19"/>
      <c r="K93" s="19"/>
      <c r="L93" s="20"/>
      <c r="M93" s="87">
        <v>15.79</v>
      </c>
      <c r="N93" s="87"/>
      <c r="O93" s="71">
        <v>14.84</v>
      </c>
      <c r="P93" s="72">
        <v>12.83</v>
      </c>
      <c r="Q93" s="77">
        <v>12.2</v>
      </c>
    </row>
    <row r="94" spans="1:17" ht="36">
      <c r="A94" s="9" t="s">
        <v>66</v>
      </c>
      <c r="B94" s="13"/>
      <c r="C94" s="19"/>
      <c r="D94" s="19"/>
      <c r="E94" s="19"/>
      <c r="F94" s="19"/>
      <c r="G94" s="19"/>
      <c r="H94" s="19"/>
      <c r="I94" s="19"/>
      <c r="J94" s="19"/>
      <c r="K94" s="19"/>
      <c r="L94" s="14"/>
      <c r="M94" s="87">
        <v>41.74</v>
      </c>
      <c r="N94" s="87"/>
      <c r="O94" s="71">
        <v>42.02</v>
      </c>
      <c r="P94" s="72">
        <v>40.22</v>
      </c>
      <c r="Q94" s="77">
        <v>40.53</v>
      </c>
    </row>
    <row r="95" spans="1:17" ht="36">
      <c r="A95" s="9" t="s">
        <v>67</v>
      </c>
      <c r="B95" s="13"/>
      <c r="C95" s="19"/>
      <c r="D95" s="19"/>
      <c r="E95" s="19"/>
      <c r="F95" s="19"/>
      <c r="G95" s="19"/>
      <c r="H95" s="19"/>
      <c r="I95" s="19"/>
      <c r="J95" s="19"/>
      <c r="K95" s="19"/>
      <c r="L95" s="14"/>
      <c r="M95" s="87">
        <v>31.07</v>
      </c>
      <c r="N95" s="87"/>
      <c r="O95" s="71">
        <v>30.97</v>
      </c>
      <c r="P95" s="72">
        <v>30.2</v>
      </c>
      <c r="Q95" s="77">
        <v>29.69</v>
      </c>
    </row>
    <row r="96" spans="1:17" ht="36">
      <c r="A96" s="9" t="s">
        <v>68</v>
      </c>
      <c r="B96" s="13"/>
      <c r="C96" s="19"/>
      <c r="D96" s="19"/>
      <c r="E96" s="19"/>
      <c r="F96" s="19"/>
      <c r="G96" s="19"/>
      <c r="H96" s="19"/>
      <c r="I96" s="19"/>
      <c r="J96" s="19"/>
      <c r="K96" s="19"/>
      <c r="L96" s="20"/>
      <c r="M96" s="87">
        <v>30.88</v>
      </c>
      <c r="N96" s="87"/>
      <c r="O96" s="71">
        <v>30.74</v>
      </c>
      <c r="P96" s="72">
        <v>29.71</v>
      </c>
      <c r="Q96" s="77">
        <v>29.28</v>
      </c>
    </row>
    <row r="97" spans="1:17" ht="60">
      <c r="A97" s="8" t="s">
        <v>85</v>
      </c>
      <c r="B97" s="13"/>
      <c r="C97" s="19"/>
      <c r="D97" s="19"/>
      <c r="E97" s="19"/>
      <c r="F97" s="19"/>
      <c r="G97" s="19"/>
      <c r="H97" s="19"/>
      <c r="I97" s="19"/>
      <c r="J97" s="19"/>
      <c r="K97" s="19"/>
      <c r="L97" s="14"/>
      <c r="M97" s="87">
        <v>64.49</v>
      </c>
      <c r="N97" s="87"/>
      <c r="O97" s="71">
        <v>68.24</v>
      </c>
      <c r="P97" s="72">
        <v>72.21</v>
      </c>
      <c r="Q97" s="77">
        <v>69.44</v>
      </c>
    </row>
    <row r="98" spans="1:17" ht="60">
      <c r="A98" s="8" t="s">
        <v>86</v>
      </c>
      <c r="B98" s="13"/>
      <c r="C98" s="19"/>
      <c r="D98" s="19"/>
      <c r="E98" s="19"/>
      <c r="F98" s="19"/>
      <c r="G98" s="19"/>
      <c r="H98" s="19"/>
      <c r="I98" s="19"/>
      <c r="J98" s="19"/>
      <c r="K98" s="19"/>
      <c r="L98" s="14"/>
      <c r="M98" s="87">
        <v>67.39</v>
      </c>
      <c r="N98" s="87"/>
      <c r="O98" s="71">
        <v>71.6</v>
      </c>
      <c r="P98" s="72">
        <v>73.83</v>
      </c>
      <c r="Q98" s="77">
        <v>72.16</v>
      </c>
    </row>
    <row r="99" spans="1:17" ht="60">
      <c r="A99" s="8" t="s">
        <v>87</v>
      </c>
      <c r="B99" s="13"/>
      <c r="C99" s="19"/>
      <c r="D99" s="19"/>
      <c r="E99" s="19"/>
      <c r="F99" s="19"/>
      <c r="G99" s="19"/>
      <c r="H99" s="19"/>
      <c r="I99" s="19"/>
      <c r="J99" s="19"/>
      <c r="K99" s="19"/>
      <c r="L99" s="14"/>
      <c r="M99" s="87">
        <v>73.73</v>
      </c>
      <c r="N99" s="87"/>
      <c r="O99" s="71">
        <v>74.98</v>
      </c>
      <c r="P99" s="72">
        <v>77.03</v>
      </c>
      <c r="Q99" s="77">
        <v>76.33</v>
      </c>
    </row>
    <row r="100" spans="1:17" ht="60">
      <c r="A100" s="8" t="s">
        <v>88</v>
      </c>
      <c r="B100" s="13"/>
      <c r="C100" s="19"/>
      <c r="D100" s="19"/>
      <c r="E100" s="19"/>
      <c r="F100" s="19"/>
      <c r="G100" s="19"/>
      <c r="H100" s="19"/>
      <c r="I100" s="19"/>
      <c r="J100" s="19"/>
      <c r="K100" s="19"/>
      <c r="L100" s="20"/>
      <c r="M100" s="87">
        <v>71.86</v>
      </c>
      <c r="N100" s="87"/>
      <c r="O100" s="14">
        <v>73.77</v>
      </c>
      <c r="P100" s="77">
        <v>76.06</v>
      </c>
      <c r="Q100" s="77">
        <v>75.03</v>
      </c>
    </row>
    <row r="101" spans="1:17" ht="12.75">
      <c r="A101" s="8"/>
      <c r="B101" s="13"/>
      <c r="C101" s="19"/>
      <c r="D101" s="19"/>
      <c r="E101" s="19"/>
      <c r="F101" s="19"/>
      <c r="G101" s="19"/>
      <c r="H101" s="19"/>
      <c r="I101" s="19"/>
      <c r="J101" s="19"/>
      <c r="K101" s="19"/>
      <c r="L101" s="20"/>
      <c r="M101" s="20"/>
      <c r="N101" s="20"/>
      <c r="O101" s="20"/>
      <c r="P101" s="36"/>
      <c r="Q101" s="36"/>
    </row>
    <row r="102" spans="1:18" ht="60.75" thickBot="1">
      <c r="A102" s="1" t="s">
        <v>105</v>
      </c>
      <c r="B102" s="38">
        <v>1991</v>
      </c>
      <c r="C102" s="73">
        <v>1992</v>
      </c>
      <c r="D102" s="73">
        <v>1993</v>
      </c>
      <c r="E102" s="26">
        <v>1994</v>
      </c>
      <c r="F102" s="73">
        <v>1995</v>
      </c>
      <c r="G102" s="74">
        <v>1996</v>
      </c>
      <c r="H102" s="32">
        <v>1997</v>
      </c>
      <c r="I102" s="75">
        <v>1998</v>
      </c>
      <c r="J102" s="75">
        <v>1999</v>
      </c>
      <c r="K102" s="32">
        <v>2000</v>
      </c>
      <c r="L102" s="76">
        <v>2001</v>
      </c>
      <c r="M102" s="76">
        <v>2002</v>
      </c>
      <c r="N102" s="37">
        <v>2003</v>
      </c>
      <c r="O102" s="37">
        <v>2004</v>
      </c>
      <c r="P102" s="32">
        <v>2005</v>
      </c>
      <c r="Q102" s="76">
        <v>2006</v>
      </c>
      <c r="R102" s="76">
        <v>2007</v>
      </c>
    </row>
    <row r="103" spans="1:18" ht="48.75" thickTop="1">
      <c r="A103" s="9" t="s">
        <v>69</v>
      </c>
      <c r="B103" s="39"/>
      <c r="C103" s="88">
        <v>25.3</v>
      </c>
      <c r="D103" s="88"/>
      <c r="E103" s="14"/>
      <c r="F103" s="88">
        <v>22.8</v>
      </c>
      <c r="G103" s="88"/>
      <c r="H103" s="14"/>
      <c r="I103" s="90">
        <v>20.4</v>
      </c>
      <c r="J103" s="90"/>
      <c r="K103" s="14"/>
      <c r="L103" s="88">
        <v>21</v>
      </c>
      <c r="M103" s="88"/>
      <c r="N103" s="14">
        <v>18.1</v>
      </c>
      <c r="O103" s="14"/>
      <c r="P103" s="14"/>
      <c r="Q103" s="88">
        <v>18.6</v>
      </c>
      <c r="R103" s="88"/>
    </row>
    <row r="104" spans="1:18" ht="48">
      <c r="A104" s="9" t="s">
        <v>70</v>
      </c>
      <c r="B104" s="39"/>
      <c r="C104" s="87">
        <v>21.8</v>
      </c>
      <c r="D104" s="87"/>
      <c r="E104" s="14"/>
      <c r="F104" s="87">
        <v>22.9</v>
      </c>
      <c r="G104" s="87"/>
      <c r="H104" s="14"/>
      <c r="I104" s="87">
        <v>18.8</v>
      </c>
      <c r="J104" s="87"/>
      <c r="K104" s="14"/>
      <c r="L104" s="87">
        <v>20.9</v>
      </c>
      <c r="M104" s="87"/>
      <c r="N104" s="14">
        <v>21.4</v>
      </c>
      <c r="O104" s="14"/>
      <c r="P104" s="14"/>
      <c r="Q104" s="87">
        <v>20.4</v>
      </c>
      <c r="R104" s="87"/>
    </row>
    <row r="105" spans="1:18" ht="48">
      <c r="A105" s="9" t="s">
        <v>71</v>
      </c>
      <c r="B105" s="39"/>
      <c r="C105" s="87">
        <v>26.4</v>
      </c>
      <c r="D105" s="87"/>
      <c r="E105" s="14"/>
      <c r="F105" s="87">
        <v>22.7</v>
      </c>
      <c r="G105" s="87"/>
      <c r="H105" s="14"/>
      <c r="I105" s="87">
        <v>20.9</v>
      </c>
      <c r="J105" s="87"/>
      <c r="K105" s="14"/>
      <c r="L105" s="87">
        <v>21</v>
      </c>
      <c r="M105" s="87"/>
      <c r="N105" s="14">
        <v>17</v>
      </c>
      <c r="O105" s="14"/>
      <c r="P105" s="14"/>
      <c r="Q105" s="87">
        <v>18</v>
      </c>
      <c r="R105" s="87"/>
    </row>
    <row r="106" spans="1:18" ht="36">
      <c r="A106" s="9" t="s">
        <v>72</v>
      </c>
      <c r="B106" s="39"/>
      <c r="C106" s="87">
        <v>44.9</v>
      </c>
      <c r="D106" s="87"/>
      <c r="E106" s="14"/>
      <c r="F106" s="87">
        <v>46.8</v>
      </c>
      <c r="G106" s="87"/>
      <c r="H106" s="14"/>
      <c r="I106" s="87">
        <v>48.1</v>
      </c>
      <c r="J106" s="87"/>
      <c r="K106" s="14"/>
      <c r="L106" s="87">
        <v>44.8</v>
      </c>
      <c r="M106" s="87"/>
      <c r="N106" s="14">
        <v>48.3</v>
      </c>
      <c r="O106" s="14"/>
      <c r="P106" s="14"/>
      <c r="Q106" s="87">
        <v>46.1</v>
      </c>
      <c r="R106" s="87"/>
    </row>
    <row r="107" spans="1:18" ht="48">
      <c r="A107" s="9" t="s">
        <v>73</v>
      </c>
      <c r="B107" s="40"/>
      <c r="C107" s="87">
        <v>26</v>
      </c>
      <c r="D107" s="87"/>
      <c r="E107" s="14"/>
      <c r="F107" s="87">
        <v>23.9</v>
      </c>
      <c r="G107" s="87"/>
      <c r="H107" s="14"/>
      <c r="I107" s="87">
        <v>32.3</v>
      </c>
      <c r="J107" s="87"/>
      <c r="K107" s="14"/>
      <c r="L107" s="87">
        <v>26.2</v>
      </c>
      <c r="M107" s="87"/>
      <c r="N107" s="14">
        <v>30.3</v>
      </c>
      <c r="O107" s="14"/>
      <c r="P107" s="14"/>
      <c r="Q107" s="87">
        <v>25.5</v>
      </c>
      <c r="R107" s="87"/>
    </row>
    <row r="108" spans="1:18" ht="36">
      <c r="A108" s="9" t="s">
        <v>74</v>
      </c>
      <c r="B108" s="13"/>
      <c r="C108" s="87">
        <v>48.2</v>
      </c>
      <c r="D108" s="87"/>
      <c r="E108" s="14"/>
      <c r="F108" s="87">
        <v>51</v>
      </c>
      <c r="G108" s="87"/>
      <c r="H108" s="14"/>
      <c r="I108" s="87">
        <v>51.1</v>
      </c>
      <c r="J108" s="87"/>
      <c r="K108" s="14"/>
      <c r="L108" s="87">
        <v>48.9</v>
      </c>
      <c r="M108" s="87"/>
      <c r="N108" s="14">
        <v>53.2</v>
      </c>
      <c r="O108" s="14"/>
      <c r="P108" s="14"/>
      <c r="Q108" s="87">
        <v>50.9</v>
      </c>
      <c r="R108" s="87"/>
    </row>
    <row r="109" spans="1:18" ht="60">
      <c r="A109" s="9" t="s">
        <v>75</v>
      </c>
      <c r="B109" s="39"/>
      <c r="C109" s="87">
        <v>7.8</v>
      </c>
      <c r="D109" s="87"/>
      <c r="E109" s="14"/>
      <c r="F109" s="87">
        <v>15.9</v>
      </c>
      <c r="G109" s="87"/>
      <c r="H109" s="14"/>
      <c r="I109" s="87">
        <v>21.9</v>
      </c>
      <c r="J109" s="87"/>
      <c r="K109" s="14"/>
      <c r="L109" s="87">
        <v>26.2</v>
      </c>
      <c r="M109" s="87"/>
      <c r="N109" s="14">
        <v>35.9</v>
      </c>
      <c r="O109" s="14"/>
      <c r="P109" s="14"/>
      <c r="Q109" s="87">
        <v>44.2</v>
      </c>
      <c r="R109" s="87"/>
    </row>
    <row r="110" spans="1:18" ht="48">
      <c r="A110" s="9" t="s">
        <v>89</v>
      </c>
      <c r="B110" s="39"/>
      <c r="C110" s="87">
        <v>53.1</v>
      </c>
      <c r="D110" s="87"/>
      <c r="E110" s="14"/>
      <c r="F110" s="87">
        <v>65.5</v>
      </c>
      <c r="G110" s="87"/>
      <c r="H110" s="14"/>
      <c r="I110" s="87">
        <v>72.8</v>
      </c>
      <c r="J110" s="87"/>
      <c r="K110" s="14"/>
      <c r="L110" s="87">
        <v>78.3</v>
      </c>
      <c r="M110" s="87"/>
      <c r="N110" s="14">
        <v>86.6</v>
      </c>
      <c r="O110" s="14"/>
      <c r="P110" s="14"/>
      <c r="Q110" s="87">
        <v>89.5</v>
      </c>
      <c r="R110" s="87"/>
    </row>
    <row r="111" spans="1:18" ht="60">
      <c r="A111" s="9" t="s">
        <v>90</v>
      </c>
      <c r="B111" s="40"/>
      <c r="C111" s="87">
        <v>40</v>
      </c>
      <c r="D111" s="87"/>
      <c r="E111" s="14"/>
      <c r="F111" s="87">
        <v>43.7</v>
      </c>
      <c r="G111" s="87"/>
      <c r="H111" s="14"/>
      <c r="I111" s="87">
        <v>50.2</v>
      </c>
      <c r="J111" s="87"/>
      <c r="K111" s="14"/>
      <c r="L111" s="87">
        <v>52.3</v>
      </c>
      <c r="M111" s="87"/>
      <c r="N111" s="14">
        <v>57.7</v>
      </c>
      <c r="O111" s="14"/>
      <c r="P111" s="14"/>
      <c r="Q111" s="87">
        <v>65.5</v>
      </c>
      <c r="R111" s="87"/>
    </row>
    <row r="112" spans="1:18" ht="60">
      <c r="A112" s="9" t="s">
        <v>91</v>
      </c>
      <c r="B112" s="40"/>
      <c r="C112" s="87">
        <v>49.7</v>
      </c>
      <c r="D112" s="87"/>
      <c r="E112" s="14"/>
      <c r="F112" s="87">
        <v>60.7</v>
      </c>
      <c r="G112" s="87"/>
      <c r="H112" s="14"/>
      <c r="I112" s="87">
        <v>71.1</v>
      </c>
      <c r="J112" s="87"/>
      <c r="K112" s="14"/>
      <c r="L112" s="87">
        <v>66.3</v>
      </c>
      <c r="M112" s="87"/>
      <c r="N112" s="14">
        <v>73.2</v>
      </c>
      <c r="O112" s="14"/>
      <c r="P112" s="14"/>
      <c r="Q112" s="87">
        <v>78</v>
      </c>
      <c r="R112" s="87"/>
    </row>
    <row r="113" spans="1:18" ht="84">
      <c r="A113" s="9" t="s">
        <v>76</v>
      </c>
      <c r="B113" s="39"/>
      <c r="C113" s="87">
        <v>51.2</v>
      </c>
      <c r="D113" s="87"/>
      <c r="E113" s="14"/>
      <c r="F113" s="87">
        <v>49.4</v>
      </c>
      <c r="G113" s="87"/>
      <c r="H113" s="14"/>
      <c r="I113" s="87">
        <v>56.7</v>
      </c>
      <c r="J113" s="87"/>
      <c r="K113" s="14"/>
      <c r="L113" s="87">
        <v>59.2</v>
      </c>
      <c r="M113" s="87"/>
      <c r="N113" s="14"/>
      <c r="O113" s="14"/>
      <c r="P113" s="14"/>
      <c r="Q113" s="87">
        <v>64.7</v>
      </c>
      <c r="R113" s="87"/>
    </row>
    <row r="114" spans="1:18" ht="84">
      <c r="A114" s="9" t="s">
        <v>92</v>
      </c>
      <c r="B114" s="39"/>
      <c r="C114" s="87">
        <v>35.3</v>
      </c>
      <c r="D114" s="87"/>
      <c r="E114" s="14"/>
      <c r="F114" s="87">
        <v>38.9</v>
      </c>
      <c r="G114" s="87"/>
      <c r="H114" s="14"/>
      <c r="I114" s="87">
        <v>52</v>
      </c>
      <c r="J114" s="87"/>
      <c r="K114" s="14"/>
      <c r="L114" s="87">
        <v>49.2</v>
      </c>
      <c r="M114" s="87"/>
      <c r="N114" s="14"/>
      <c r="O114" s="14"/>
      <c r="P114" s="14"/>
      <c r="Q114" s="87">
        <v>58</v>
      </c>
      <c r="R114" s="87"/>
    </row>
    <row r="115" spans="1:18" ht="84">
      <c r="A115" s="9" t="s">
        <v>77</v>
      </c>
      <c r="B115" s="39"/>
      <c r="C115" s="87">
        <v>54.9</v>
      </c>
      <c r="D115" s="87"/>
      <c r="E115" s="14"/>
      <c r="F115" s="87">
        <v>52.3</v>
      </c>
      <c r="G115" s="87"/>
      <c r="H115" s="14"/>
      <c r="I115" s="87">
        <v>57.8</v>
      </c>
      <c r="J115" s="87"/>
      <c r="K115" s="14"/>
      <c r="L115" s="87">
        <v>61.6</v>
      </c>
      <c r="M115" s="87"/>
      <c r="N115" s="14"/>
      <c r="O115" s="14"/>
      <c r="P115" s="14"/>
      <c r="Q115" s="87">
        <v>66.5</v>
      </c>
      <c r="R115" s="87"/>
    </row>
    <row r="116" spans="1:18" ht="96">
      <c r="A116" s="9" t="s">
        <v>78</v>
      </c>
      <c r="B116" s="39"/>
      <c r="C116" s="87">
        <v>21</v>
      </c>
      <c r="D116" s="87"/>
      <c r="E116" s="14"/>
      <c r="F116" s="87">
        <v>19.3</v>
      </c>
      <c r="G116" s="87"/>
      <c r="H116" s="14"/>
      <c r="I116" s="87">
        <v>24.1</v>
      </c>
      <c r="J116" s="87"/>
      <c r="K116" s="14"/>
      <c r="L116" s="87">
        <v>32.5</v>
      </c>
      <c r="M116" s="87"/>
      <c r="N116" s="14"/>
      <c r="O116" s="14"/>
      <c r="P116" s="14"/>
      <c r="Q116" s="87">
        <v>35.6</v>
      </c>
      <c r="R116" s="87"/>
    </row>
    <row r="117" spans="1:18" ht="96">
      <c r="A117" s="9" t="s">
        <v>79</v>
      </c>
      <c r="B117" s="39"/>
      <c r="C117" s="87">
        <v>33.4</v>
      </c>
      <c r="D117" s="87"/>
      <c r="E117" s="14"/>
      <c r="F117" s="87">
        <v>21.6</v>
      </c>
      <c r="G117" s="87"/>
      <c r="H117" s="14"/>
      <c r="I117" s="87">
        <v>20.2</v>
      </c>
      <c r="J117" s="87"/>
      <c r="K117" s="14"/>
      <c r="L117" s="87">
        <v>45.7</v>
      </c>
      <c r="M117" s="87"/>
      <c r="N117" s="14"/>
      <c r="O117" s="14"/>
      <c r="P117" s="14"/>
      <c r="Q117" s="87">
        <v>47.7</v>
      </c>
      <c r="R117" s="87"/>
    </row>
    <row r="118" spans="1:18" ht="96">
      <c r="A118" s="9" t="s">
        <v>80</v>
      </c>
      <c r="B118" s="39"/>
      <c r="C118" s="87">
        <v>17.9</v>
      </c>
      <c r="D118" s="87"/>
      <c r="E118" s="14"/>
      <c r="F118" s="87">
        <v>18.6</v>
      </c>
      <c r="G118" s="87"/>
      <c r="H118" s="14"/>
      <c r="I118" s="87">
        <v>25.2</v>
      </c>
      <c r="J118" s="87"/>
      <c r="K118" s="14"/>
      <c r="L118" s="87">
        <v>28.5</v>
      </c>
      <c r="M118" s="87"/>
      <c r="N118" s="14"/>
      <c r="O118" s="14"/>
      <c r="P118" s="14"/>
      <c r="Q118" s="87">
        <v>30.9</v>
      </c>
      <c r="R118" s="87"/>
    </row>
    <row r="119" spans="12:17" ht="12.75">
      <c r="L119" s="7"/>
      <c r="M119" s="7"/>
      <c r="N119" s="7"/>
      <c r="O119" s="7"/>
      <c r="P119" s="7"/>
      <c r="Q119" s="7"/>
    </row>
    <row r="120" spans="12:17" ht="12.75">
      <c r="L120" s="7"/>
      <c r="M120" s="7"/>
      <c r="N120" s="7"/>
      <c r="O120" s="7"/>
      <c r="P120" s="7"/>
      <c r="Q120" s="7"/>
    </row>
    <row r="121" spans="12:17" ht="12.75">
      <c r="L121" s="7"/>
      <c r="M121" s="7"/>
      <c r="N121" s="7"/>
      <c r="O121" s="7"/>
      <c r="P121" s="7"/>
      <c r="Q121" s="7"/>
    </row>
    <row r="122" spans="12:17" ht="12.75">
      <c r="L122" s="7"/>
      <c r="M122" s="7"/>
      <c r="N122" s="7"/>
      <c r="O122" s="7"/>
      <c r="P122" s="7"/>
      <c r="Q122" s="7"/>
    </row>
    <row r="123" spans="12:17" ht="12.75">
      <c r="L123" s="7"/>
      <c r="M123" s="7"/>
      <c r="N123" s="7"/>
      <c r="O123" s="7"/>
      <c r="P123" s="7"/>
      <c r="Q123" s="7"/>
    </row>
    <row r="124" spans="12:17" ht="12.75">
      <c r="L124" s="7"/>
      <c r="M124" s="7"/>
      <c r="N124" s="7"/>
      <c r="O124" s="7"/>
      <c r="P124" s="7"/>
      <c r="Q124" s="7"/>
    </row>
    <row r="125" spans="12:17" ht="12.75">
      <c r="L125" s="7"/>
      <c r="M125" s="7"/>
      <c r="N125" s="7"/>
      <c r="O125" s="7"/>
      <c r="P125" s="7"/>
      <c r="Q125" s="7"/>
    </row>
    <row r="126" spans="12:17" ht="12.75">
      <c r="L126" s="7"/>
      <c r="M126" s="7"/>
      <c r="N126" s="7"/>
      <c r="O126" s="7"/>
      <c r="P126" s="7"/>
      <c r="Q126" s="7"/>
    </row>
    <row r="127" spans="12:17" ht="12.75">
      <c r="L127" s="7"/>
      <c r="M127" s="7"/>
      <c r="N127" s="7"/>
      <c r="O127" s="7"/>
      <c r="P127" s="7"/>
      <c r="Q127" s="7"/>
    </row>
    <row r="128" spans="12:17" ht="12.75">
      <c r="L128" s="7"/>
      <c r="M128" s="7"/>
      <c r="N128" s="7"/>
      <c r="O128" s="7"/>
      <c r="P128" s="7"/>
      <c r="Q128" s="7"/>
    </row>
    <row r="129" spans="12:17" ht="12.75">
      <c r="L129" s="7"/>
      <c r="M129" s="7"/>
      <c r="N129" s="7"/>
      <c r="O129" s="7"/>
      <c r="P129" s="7"/>
      <c r="Q129" s="7"/>
    </row>
    <row r="130" spans="12:17" ht="12.75">
      <c r="L130" s="7"/>
      <c r="M130" s="7"/>
      <c r="N130" s="7"/>
      <c r="O130" s="7"/>
      <c r="P130" s="7"/>
      <c r="Q130" s="7"/>
    </row>
    <row r="131" spans="12:17" ht="12.75">
      <c r="L131" s="7"/>
      <c r="M131" s="7"/>
      <c r="N131" s="7"/>
      <c r="O131" s="7"/>
      <c r="P131" s="7"/>
      <c r="Q131" s="7"/>
    </row>
    <row r="132" spans="12:17" ht="12.75">
      <c r="L132" s="7"/>
      <c r="M132" s="7"/>
      <c r="N132" s="7"/>
      <c r="O132" s="7"/>
      <c r="P132" s="7"/>
      <c r="Q132" s="7"/>
    </row>
    <row r="133" spans="12:17" ht="12.75">
      <c r="L133" s="7"/>
      <c r="M133" s="7"/>
      <c r="N133" s="7"/>
      <c r="O133" s="7"/>
      <c r="P133" s="7"/>
      <c r="Q133" s="7"/>
    </row>
    <row r="134" spans="12:17" ht="12.75">
      <c r="L134" s="7"/>
      <c r="M134" s="7"/>
      <c r="N134" s="7"/>
      <c r="O134" s="7"/>
      <c r="P134" s="7"/>
      <c r="Q134" s="7"/>
    </row>
    <row r="135" spans="12:17" ht="12.75">
      <c r="L135" s="7"/>
      <c r="M135" s="7"/>
      <c r="N135" s="7"/>
      <c r="O135" s="7"/>
      <c r="P135" s="7"/>
      <c r="Q135" s="7"/>
    </row>
    <row r="136" spans="12:17" ht="12.75">
      <c r="L136" s="7"/>
      <c r="M136" s="7"/>
      <c r="N136" s="7"/>
      <c r="O136" s="7"/>
      <c r="P136" s="7"/>
      <c r="Q136" s="7"/>
    </row>
    <row r="137" spans="12:17" ht="12.75">
      <c r="L137" s="7"/>
      <c r="M137" s="7"/>
      <c r="N137" s="7"/>
      <c r="O137" s="7"/>
      <c r="P137" s="7"/>
      <c r="Q137" s="7"/>
    </row>
    <row r="138" spans="12:17" ht="12.75">
      <c r="L138" s="7"/>
      <c r="M138" s="7"/>
      <c r="N138" s="7"/>
      <c r="O138" s="7"/>
      <c r="P138" s="7"/>
      <c r="Q138" s="7"/>
    </row>
    <row r="139" spans="12:17" ht="12.75">
      <c r="L139" s="7"/>
      <c r="M139" s="7"/>
      <c r="N139" s="7"/>
      <c r="O139" s="7"/>
      <c r="P139" s="7"/>
      <c r="Q139" s="7"/>
    </row>
    <row r="140" spans="12:17" ht="12.75">
      <c r="L140" s="7"/>
      <c r="M140" s="7"/>
      <c r="N140" s="7"/>
      <c r="O140" s="7"/>
      <c r="P140" s="7"/>
      <c r="Q140" s="7"/>
    </row>
    <row r="141" spans="12:17" ht="12.75">
      <c r="L141" s="7"/>
      <c r="M141" s="7"/>
      <c r="N141" s="7"/>
      <c r="O141" s="7"/>
      <c r="P141" s="7"/>
      <c r="Q141" s="7"/>
    </row>
    <row r="142" spans="12:17" ht="12.75">
      <c r="L142" s="7"/>
      <c r="M142" s="7"/>
      <c r="N142" s="7"/>
      <c r="O142" s="7"/>
      <c r="P142" s="7"/>
      <c r="Q142" s="7"/>
    </row>
    <row r="143" spans="12:17" ht="12.75">
      <c r="L143" s="7"/>
      <c r="M143" s="7"/>
      <c r="N143" s="7"/>
      <c r="O143" s="7"/>
      <c r="P143" s="7"/>
      <c r="Q143" s="7"/>
    </row>
    <row r="144" spans="12:17" ht="12.75">
      <c r="L144" s="7"/>
      <c r="M144" s="7"/>
      <c r="N144" s="7"/>
      <c r="O144" s="7"/>
      <c r="P144" s="7"/>
      <c r="Q144" s="7"/>
    </row>
    <row r="145" spans="12:17" ht="12.75">
      <c r="L145" s="7"/>
      <c r="M145" s="7"/>
      <c r="N145" s="7"/>
      <c r="O145" s="7"/>
      <c r="P145" s="7"/>
      <c r="Q145" s="7"/>
    </row>
    <row r="146" spans="12:17" ht="12.75">
      <c r="L146" s="7"/>
      <c r="M146" s="7"/>
      <c r="N146" s="7"/>
      <c r="O146" s="7"/>
      <c r="P146" s="7"/>
      <c r="Q146" s="7"/>
    </row>
    <row r="147" spans="12:17" ht="12.75">
      <c r="L147" s="7"/>
      <c r="M147" s="7"/>
      <c r="N147" s="7"/>
      <c r="O147" s="7"/>
      <c r="P147" s="7"/>
      <c r="Q147" s="7"/>
    </row>
    <row r="148" spans="12:17" ht="12.75">
      <c r="L148" s="7"/>
      <c r="M148" s="7"/>
      <c r="N148" s="7"/>
      <c r="O148" s="7"/>
      <c r="P148" s="7"/>
      <c r="Q148" s="7"/>
    </row>
    <row r="149" spans="12:17" ht="12.75">
      <c r="L149" s="7"/>
      <c r="M149" s="7"/>
      <c r="N149" s="7"/>
      <c r="O149" s="7"/>
      <c r="P149" s="7"/>
      <c r="Q149" s="7"/>
    </row>
  </sheetData>
  <sheetProtection/>
  <mergeCells count="92">
    <mergeCell ref="C118:D118"/>
    <mergeCell ref="F118:G118"/>
    <mergeCell ref="I118:J118"/>
    <mergeCell ref="L118:M118"/>
    <mergeCell ref="C117:D117"/>
    <mergeCell ref="F117:G117"/>
    <mergeCell ref="I117:J117"/>
    <mergeCell ref="L117:M117"/>
    <mergeCell ref="C116:D116"/>
    <mergeCell ref="F116:G116"/>
    <mergeCell ref="I116:J116"/>
    <mergeCell ref="L116:M116"/>
    <mergeCell ref="C115:D115"/>
    <mergeCell ref="F115:G115"/>
    <mergeCell ref="I115:J115"/>
    <mergeCell ref="L115:M115"/>
    <mergeCell ref="C114:D114"/>
    <mergeCell ref="F114:G114"/>
    <mergeCell ref="I114:J114"/>
    <mergeCell ref="L114:M114"/>
    <mergeCell ref="C113:D113"/>
    <mergeCell ref="F113:G113"/>
    <mergeCell ref="I113:J113"/>
    <mergeCell ref="L113:M113"/>
    <mergeCell ref="C112:D112"/>
    <mergeCell ref="F112:G112"/>
    <mergeCell ref="I112:J112"/>
    <mergeCell ref="L112:M112"/>
    <mergeCell ref="C111:D111"/>
    <mergeCell ref="F111:G111"/>
    <mergeCell ref="I111:J111"/>
    <mergeCell ref="L111:M111"/>
    <mergeCell ref="C110:D110"/>
    <mergeCell ref="F110:G110"/>
    <mergeCell ref="I110:J110"/>
    <mergeCell ref="L110:M110"/>
    <mergeCell ref="C109:D109"/>
    <mergeCell ref="F109:G109"/>
    <mergeCell ref="I109:J109"/>
    <mergeCell ref="L109:M109"/>
    <mergeCell ref="C108:D108"/>
    <mergeCell ref="F108:G108"/>
    <mergeCell ref="I108:J108"/>
    <mergeCell ref="L108:M108"/>
    <mergeCell ref="C107:D107"/>
    <mergeCell ref="F107:G107"/>
    <mergeCell ref="I107:J107"/>
    <mergeCell ref="L107:M107"/>
    <mergeCell ref="C106:D106"/>
    <mergeCell ref="F106:G106"/>
    <mergeCell ref="I106:J106"/>
    <mergeCell ref="L106:M106"/>
    <mergeCell ref="C105:D105"/>
    <mergeCell ref="F105:G105"/>
    <mergeCell ref="I105:J105"/>
    <mergeCell ref="L105:M105"/>
    <mergeCell ref="C104:D104"/>
    <mergeCell ref="F104:G104"/>
    <mergeCell ref="I104:J104"/>
    <mergeCell ref="L104:M104"/>
    <mergeCell ref="C103:D103"/>
    <mergeCell ref="F103:G103"/>
    <mergeCell ref="I103:J103"/>
    <mergeCell ref="L103:M103"/>
    <mergeCell ref="M99:N99"/>
    <mergeCell ref="M100:N100"/>
    <mergeCell ref="M93:N93"/>
    <mergeCell ref="M94:N94"/>
    <mergeCell ref="M95:N95"/>
    <mergeCell ref="M96:N96"/>
    <mergeCell ref="M89:N89"/>
    <mergeCell ref="M90:N90"/>
    <mergeCell ref="M91:N91"/>
    <mergeCell ref="M92:N92"/>
    <mergeCell ref="M97:N97"/>
    <mergeCell ref="M98:N98"/>
    <mergeCell ref="Q103:R103"/>
    <mergeCell ref="Q104:R104"/>
    <mergeCell ref="Q105:R105"/>
    <mergeCell ref="Q106:R106"/>
    <mergeCell ref="Q107:R107"/>
    <mergeCell ref="Q108:R108"/>
    <mergeCell ref="Q109:R109"/>
    <mergeCell ref="Q110:R110"/>
    <mergeCell ref="Q115:R115"/>
    <mergeCell ref="Q116:R116"/>
    <mergeCell ref="Q117:R117"/>
    <mergeCell ref="Q118:R118"/>
    <mergeCell ref="Q111:R111"/>
    <mergeCell ref="Q112:R112"/>
    <mergeCell ref="Q113:R113"/>
    <mergeCell ref="Q114:R11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H1" sqref="H1:H14"/>
    </sheetView>
  </sheetViews>
  <sheetFormatPr defaultColWidth="9.140625" defaultRowHeight="12.75"/>
  <sheetData>
    <row r="1" spans="1:8" ht="12.75">
      <c r="A1">
        <v>18</v>
      </c>
      <c r="B1" s="4">
        <v>12</v>
      </c>
      <c r="C1" s="5">
        <f>A1+B1</f>
        <v>30</v>
      </c>
      <c r="D1">
        <v>0.6736250838363514</v>
      </c>
      <c r="E1" s="5">
        <f>C1/D1</f>
        <v>44.53515868077162</v>
      </c>
      <c r="G1" s="6">
        <v>0.20552637588490527</v>
      </c>
      <c r="H1" s="5">
        <f>G1*100</f>
        <v>20.552637588490526</v>
      </c>
    </row>
    <row r="2" spans="1:8" ht="12.75">
      <c r="A2">
        <v>20</v>
      </c>
      <c r="B2" s="4">
        <v>12</v>
      </c>
      <c r="C2" s="5">
        <f aca="true" t="shared" si="0" ref="C2:C14">A2+B2</f>
        <v>32</v>
      </c>
      <c r="D2">
        <v>0.6952129443326627</v>
      </c>
      <c r="E2" s="5">
        <f aca="true" t="shared" si="1" ref="E2:E14">C2/D2</f>
        <v>46.02906240578836</v>
      </c>
      <c r="G2" s="6">
        <v>0.1974496092143151</v>
      </c>
      <c r="H2" s="5">
        <f aca="true" t="shared" si="2" ref="H2:H14">G2*100</f>
        <v>19.74496092143151</v>
      </c>
    </row>
    <row r="3" spans="1:8" ht="12.75">
      <c r="A3">
        <v>22</v>
      </c>
      <c r="B3" s="4">
        <v>12</v>
      </c>
      <c r="C3" s="5">
        <f t="shared" si="0"/>
        <v>34</v>
      </c>
      <c r="D3">
        <v>0.7169265593561369</v>
      </c>
      <c r="E3" s="5">
        <f t="shared" si="1"/>
        <v>47.424662339940355</v>
      </c>
      <c r="G3" s="6">
        <v>0.2106567534076828</v>
      </c>
      <c r="H3" s="5">
        <f t="shared" si="2"/>
        <v>21.06567534076828</v>
      </c>
    </row>
    <row r="4" spans="1:8" ht="12.75">
      <c r="A4">
        <v>24</v>
      </c>
      <c r="B4" s="4">
        <v>12</v>
      </c>
      <c r="C4" s="5">
        <f t="shared" si="0"/>
        <v>36</v>
      </c>
      <c r="D4">
        <v>0.7354963112005365</v>
      </c>
      <c r="E4" s="5">
        <f t="shared" si="1"/>
        <v>48.94654052205631</v>
      </c>
      <c r="G4" s="6">
        <v>0.24032042723631508</v>
      </c>
      <c r="H4" s="5">
        <f t="shared" si="2"/>
        <v>24.03204272363151</v>
      </c>
    </row>
    <row r="5" spans="1:8" ht="12.75">
      <c r="A5">
        <v>24</v>
      </c>
      <c r="B5" s="4">
        <v>12</v>
      </c>
      <c r="C5" s="5">
        <f t="shared" si="0"/>
        <v>36</v>
      </c>
      <c r="D5">
        <v>0.7565811535881958</v>
      </c>
      <c r="E5" s="5">
        <f t="shared" si="1"/>
        <v>47.58246994293313</v>
      </c>
      <c r="G5" s="6">
        <v>0.23290920854000433</v>
      </c>
      <c r="H5" s="5">
        <f t="shared" si="2"/>
        <v>23.290920854000433</v>
      </c>
    </row>
    <row r="6" spans="1:8" ht="12.75">
      <c r="A6">
        <v>24</v>
      </c>
      <c r="B6" s="4">
        <v>12</v>
      </c>
      <c r="C6" s="5">
        <f t="shared" si="0"/>
        <v>36</v>
      </c>
      <c r="D6">
        <v>0.7771629778672032</v>
      </c>
      <c r="E6" s="5">
        <f t="shared" si="1"/>
        <v>46.32233009708738</v>
      </c>
      <c r="G6" s="6">
        <v>0.2292506898747612</v>
      </c>
      <c r="H6" s="5">
        <f t="shared" si="2"/>
        <v>22.92506898747612</v>
      </c>
    </row>
    <row r="7" spans="1:8" ht="12.75">
      <c r="A7">
        <v>24</v>
      </c>
      <c r="B7" s="4">
        <v>12</v>
      </c>
      <c r="C7" s="5">
        <f t="shared" si="0"/>
        <v>36</v>
      </c>
      <c r="D7">
        <v>0.7993376928236083</v>
      </c>
      <c r="E7" s="5">
        <f t="shared" si="1"/>
        <v>45.0372856468614</v>
      </c>
      <c r="G7" s="6">
        <v>0.22199383350462487</v>
      </c>
      <c r="H7" s="5">
        <f t="shared" si="2"/>
        <v>22.199383350462487</v>
      </c>
    </row>
    <row r="8" spans="1:8" ht="12.75">
      <c r="A8">
        <v>24</v>
      </c>
      <c r="B8" s="4">
        <v>12</v>
      </c>
      <c r="C8" s="5">
        <f t="shared" si="0"/>
        <v>36</v>
      </c>
      <c r="D8">
        <v>0.8135898725687458</v>
      </c>
      <c r="E8" s="5">
        <f t="shared" si="1"/>
        <v>44.24833839971147</v>
      </c>
      <c r="G8" s="6">
        <v>0.20555767034640274</v>
      </c>
      <c r="H8" s="5">
        <f t="shared" si="2"/>
        <v>20.555767034640272</v>
      </c>
    </row>
    <row r="9" spans="1:8" ht="12.75">
      <c r="A9">
        <v>24</v>
      </c>
      <c r="B9" s="4">
        <v>12</v>
      </c>
      <c r="C9" s="5">
        <f t="shared" si="0"/>
        <v>36</v>
      </c>
      <c r="D9">
        <v>0.8276743796109992</v>
      </c>
      <c r="E9" s="5">
        <f t="shared" si="1"/>
        <v>43.49536591542163</v>
      </c>
      <c r="G9" s="6">
        <v>0.17050836754025891</v>
      </c>
      <c r="H9" s="5">
        <f t="shared" si="2"/>
        <v>17.05083675402589</v>
      </c>
    </row>
    <row r="10" spans="1:8" ht="12.75">
      <c r="A10">
        <v>29</v>
      </c>
      <c r="B10" s="4">
        <v>12</v>
      </c>
      <c r="C10" s="5">
        <f t="shared" si="0"/>
        <v>41</v>
      </c>
      <c r="D10">
        <v>0.8515677397719651</v>
      </c>
      <c r="E10" s="5">
        <f t="shared" si="1"/>
        <v>48.14649273935516</v>
      </c>
      <c r="G10" s="6">
        <v>0.15230312035661223</v>
      </c>
      <c r="H10" s="5">
        <f t="shared" si="2"/>
        <v>15.230312035661223</v>
      </c>
    </row>
    <row r="11" spans="1:8" ht="12.75">
      <c r="A11">
        <v>34</v>
      </c>
      <c r="B11" s="4">
        <v>12</v>
      </c>
      <c r="C11" s="5">
        <f t="shared" si="0"/>
        <v>46</v>
      </c>
      <c r="D11">
        <v>0.880742790073776</v>
      </c>
      <c r="E11" s="5">
        <f t="shared" si="1"/>
        <v>52.228642139831514</v>
      </c>
      <c r="G11" s="6">
        <v>0.15637393767705385</v>
      </c>
      <c r="H11" s="5">
        <f t="shared" si="2"/>
        <v>15.637393767705385</v>
      </c>
    </row>
    <row r="12" spans="1:8" ht="12.75">
      <c r="A12">
        <v>34</v>
      </c>
      <c r="B12" s="4">
        <v>12</v>
      </c>
      <c r="C12" s="5">
        <f t="shared" si="0"/>
        <v>46</v>
      </c>
      <c r="D12">
        <v>0.8963363514419853</v>
      </c>
      <c r="E12" s="5">
        <f t="shared" si="1"/>
        <v>51.32002057709395</v>
      </c>
      <c r="G12" s="6">
        <v>0.14848289218850874</v>
      </c>
      <c r="H12" s="5">
        <f t="shared" si="2"/>
        <v>14.848289218850875</v>
      </c>
    </row>
    <row r="13" spans="1:8" ht="12.75">
      <c r="A13">
        <v>37.5</v>
      </c>
      <c r="B13" s="4">
        <v>12</v>
      </c>
      <c r="C13" s="5">
        <f t="shared" si="0"/>
        <v>49.5</v>
      </c>
      <c r="D13">
        <v>0.9160378940308518</v>
      </c>
      <c r="E13" s="5">
        <f t="shared" si="1"/>
        <v>54.0370658490825</v>
      </c>
      <c r="G13" s="6">
        <v>0.15754296626352643</v>
      </c>
      <c r="H13" s="5">
        <f t="shared" si="2"/>
        <v>15.754296626352643</v>
      </c>
    </row>
    <row r="14" spans="1:8" ht="12.75">
      <c r="A14">
        <v>39</v>
      </c>
      <c r="B14" s="4">
        <v>37</v>
      </c>
      <c r="C14" s="5">
        <f t="shared" si="0"/>
        <v>76</v>
      </c>
      <c r="D14">
        <v>0.9360747820254862</v>
      </c>
      <c r="E14" s="5">
        <f t="shared" si="1"/>
        <v>81.19009448748378</v>
      </c>
      <c r="G14" s="6">
        <v>0.22845691382765534</v>
      </c>
      <c r="H14" s="5">
        <f t="shared" si="2"/>
        <v>22.845691382765533</v>
      </c>
    </row>
    <row r="17" spans="1:7" ht="12.75">
      <c r="A17" s="5">
        <v>145.96666666666664</v>
      </c>
      <c r="B17">
        <v>0.6736250838363514</v>
      </c>
      <c r="C17" s="5">
        <f>A17/B17</f>
        <v>216.68828873677657</v>
      </c>
      <c r="E17">
        <v>159.87</v>
      </c>
      <c r="F17">
        <v>0.6736250838363514</v>
      </c>
      <c r="G17" s="5">
        <f>E17/F17</f>
        <v>237.327860609832</v>
      </c>
    </row>
    <row r="18" spans="1:7" ht="12.75">
      <c r="A18" s="5">
        <v>162.06666666666666</v>
      </c>
      <c r="B18">
        <v>0.6952129443326627</v>
      </c>
      <c r="C18" s="5">
        <f aca="true" t="shared" si="3" ref="C18:C30">A18/B18</f>
        <v>233.11802230931562</v>
      </c>
      <c r="E18">
        <v>176</v>
      </c>
      <c r="F18">
        <v>0.6952129443326627</v>
      </c>
      <c r="G18" s="5">
        <f aca="true" t="shared" si="4" ref="G18:G27">E18/F18</f>
        <v>253.159843231836</v>
      </c>
    </row>
    <row r="19" spans="1:7" ht="12.75">
      <c r="A19" s="5">
        <v>161.4</v>
      </c>
      <c r="B19">
        <v>0.7169265593561369</v>
      </c>
      <c r="C19" s="5">
        <f t="shared" si="3"/>
        <v>225.12766181371686</v>
      </c>
      <c r="E19">
        <v>164.57</v>
      </c>
      <c r="F19">
        <v>0.7169265593561369</v>
      </c>
      <c r="G19" s="5">
        <f t="shared" si="4"/>
        <v>229.54931415541128</v>
      </c>
    </row>
    <row r="20" spans="1:7" ht="12.75">
      <c r="A20" s="5">
        <v>149.8</v>
      </c>
      <c r="B20">
        <v>0.7354963112005365</v>
      </c>
      <c r="C20" s="5">
        <f t="shared" si="3"/>
        <v>203.6719936167788</v>
      </c>
      <c r="E20">
        <v>162.1</v>
      </c>
      <c r="F20">
        <v>0.7354963112005365</v>
      </c>
      <c r="G20" s="5">
        <f t="shared" si="4"/>
        <v>220.39539496181467</v>
      </c>
    </row>
    <row r="21" spans="1:7" ht="12.75">
      <c r="A21" s="5">
        <v>154.56666666666666</v>
      </c>
      <c r="B21">
        <v>0.7565811535881958</v>
      </c>
      <c r="C21" s="5">
        <f t="shared" si="3"/>
        <v>204.29621585683418</v>
      </c>
      <c r="E21">
        <v>166.07</v>
      </c>
      <c r="F21">
        <v>0.7565811535881958</v>
      </c>
      <c r="G21" s="5">
        <f t="shared" si="4"/>
        <v>219.5005773173029</v>
      </c>
    </row>
    <row r="22" spans="1:7" ht="12.75">
      <c r="A22" s="5">
        <v>157.03333333333333</v>
      </c>
      <c r="B22">
        <v>0.7771629778672032</v>
      </c>
      <c r="C22" s="5">
        <f t="shared" si="3"/>
        <v>202.0597195253506</v>
      </c>
      <c r="E22">
        <v>168.5</v>
      </c>
      <c r="F22">
        <v>0.7771629778672032</v>
      </c>
      <c r="G22" s="5">
        <f t="shared" si="4"/>
        <v>216.81423948220063</v>
      </c>
    </row>
    <row r="23" spans="1:7" ht="12.75">
      <c r="A23" s="5">
        <v>162.16666666666666</v>
      </c>
      <c r="B23">
        <v>0.7993376928236083</v>
      </c>
      <c r="C23" s="5">
        <f t="shared" si="3"/>
        <v>202.87629136294507</v>
      </c>
      <c r="E23">
        <v>176.77</v>
      </c>
      <c r="F23">
        <v>0.7993376928236083</v>
      </c>
      <c r="G23" s="5">
        <f t="shared" si="4"/>
        <v>221.1455828832136</v>
      </c>
    </row>
    <row r="24" spans="1:7" ht="12.75">
      <c r="A24" s="5">
        <v>175.13333333333333</v>
      </c>
      <c r="B24">
        <v>0.8135898725687458</v>
      </c>
      <c r="C24" s="5">
        <f t="shared" si="3"/>
        <v>215.25997217785562</v>
      </c>
      <c r="E24">
        <v>193.17</v>
      </c>
      <c r="F24">
        <v>0.8135898725687458</v>
      </c>
      <c r="G24" s="5">
        <f t="shared" si="4"/>
        <v>237.42920912978514</v>
      </c>
    </row>
    <row r="25" spans="1:7" ht="12.75">
      <c r="A25" s="5">
        <v>211.13333333333333</v>
      </c>
      <c r="B25">
        <v>0.8276743796109992</v>
      </c>
      <c r="C25" s="5">
        <f t="shared" si="3"/>
        <v>255.0922663965561</v>
      </c>
      <c r="E25">
        <v>247.53</v>
      </c>
      <c r="F25">
        <v>0.8276743796109992</v>
      </c>
      <c r="G25" s="5">
        <f t="shared" si="4"/>
        <v>299.06688680678656</v>
      </c>
    </row>
    <row r="26" spans="1:7" ht="12.75">
      <c r="A26" s="5">
        <v>269.2</v>
      </c>
      <c r="B26">
        <v>0.8515677397719651</v>
      </c>
      <c r="C26" s="5">
        <f t="shared" si="3"/>
        <v>316.1228254984002</v>
      </c>
      <c r="E26">
        <v>294.83</v>
      </c>
      <c r="F26">
        <v>0.8515677397719651</v>
      </c>
      <c r="G26" s="5">
        <f t="shared" si="4"/>
        <v>346.22025498400194</v>
      </c>
    </row>
    <row r="27" spans="1:7" ht="12.75">
      <c r="A27" s="5">
        <v>294.16666666666663</v>
      </c>
      <c r="B27">
        <v>0.880742790073776</v>
      </c>
      <c r="C27" s="5">
        <f t="shared" si="3"/>
        <v>333.9983818000095</v>
      </c>
      <c r="E27">
        <v>317.23</v>
      </c>
      <c r="F27">
        <v>0.880742790073776</v>
      </c>
      <c r="G27" s="5">
        <f t="shared" si="4"/>
        <v>360.1846118699729</v>
      </c>
    </row>
    <row r="28" spans="1:3" ht="12.75">
      <c r="A28" s="5">
        <v>309.8</v>
      </c>
      <c r="B28">
        <v>0.8963363514419853</v>
      </c>
      <c r="C28" s="5">
        <f t="shared" si="3"/>
        <v>345.62918206051535</v>
      </c>
    </row>
    <row r="29" spans="1:3" ht="12.75">
      <c r="A29" s="5">
        <v>314.2</v>
      </c>
      <c r="B29">
        <v>0.9160378940308518</v>
      </c>
      <c r="C29" s="5">
        <f t="shared" si="3"/>
        <v>342.9989109046813</v>
      </c>
    </row>
    <row r="30" spans="1:3" ht="12.75">
      <c r="A30" s="5">
        <v>332.66666666666663</v>
      </c>
      <c r="B30">
        <v>0.9360747820254862</v>
      </c>
      <c r="C30" s="5">
        <f t="shared" si="3"/>
        <v>355.3847118355649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Roswell Park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dast</dc:creator>
  <cp:keywords/>
  <dc:description/>
  <cp:lastModifiedBy>phhp.jhinkel</cp:lastModifiedBy>
  <dcterms:created xsi:type="dcterms:W3CDTF">2006-01-26T17:21:35Z</dcterms:created>
  <dcterms:modified xsi:type="dcterms:W3CDTF">2009-06-04T14:38:26Z</dcterms:modified>
  <cp:category/>
  <cp:version/>
  <cp:contentType/>
  <cp:contentStatus/>
</cp:coreProperties>
</file>