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5435" windowHeight="4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<sst xmlns="http://schemas.openxmlformats.org/spreadsheetml/2006/main" count="147" uniqueCount="103">
  <si>
    <t>Price/Tax/Funding</t>
  </si>
  <si>
    <t>State excise tax per pack</t>
  </si>
  <si>
    <t>State excise tax per pack (adjusted for inflation)</t>
  </si>
  <si>
    <t>Total cigarette tax per pack</t>
  </si>
  <si>
    <t>Total cigarette tax per pack (adjusted for inflation)</t>
  </si>
  <si>
    <t>Average price per pack (generic included)</t>
  </si>
  <si>
    <t>Average price per pack adjusted for inflation (generic included)</t>
  </si>
  <si>
    <t>Tax as a percentage of retail price (including generics) (%)</t>
  </si>
  <si>
    <t>Total state tobacco control program funding(millions)</t>
  </si>
  <si>
    <t>Tobacco control funding per capita (dollars)</t>
  </si>
  <si>
    <t>Tobacco settlement revenue (millions)</t>
  </si>
  <si>
    <t>Tobacco tax revenue(millions)</t>
  </si>
  <si>
    <t>Funding as a % of Tobacco Revenue</t>
  </si>
  <si>
    <t>Youth Access Laws</t>
  </si>
  <si>
    <t>Sales to Minors (STM): Any law</t>
  </si>
  <si>
    <t>STM: Minimum age for sale</t>
  </si>
  <si>
    <t>Alciati minimum age requirement</t>
  </si>
  <si>
    <t>Alciati restrictions on packaging</t>
  </si>
  <si>
    <t>Alciati clerk intervention requirement</t>
  </si>
  <si>
    <t>Alciati photo identification requirement</t>
  </si>
  <si>
    <t>Alciati vending machine restrictions</t>
  </si>
  <si>
    <t>Alciati free distribution restrictions</t>
  </si>
  <si>
    <t>Alciati penalties to retailers</t>
  </si>
  <si>
    <t>Alciati random inspection requirements</t>
  </si>
  <si>
    <t>Alciati enforcement by state agency provision</t>
  </si>
  <si>
    <t>Total Alciati Score</t>
  </si>
  <si>
    <t>PUP: Minors' possession prohibited</t>
  </si>
  <si>
    <t>PUP: Minors' use prohibited</t>
  </si>
  <si>
    <t>PUP: Minors' purchase prohibited</t>
  </si>
  <si>
    <t>Possession-Use-Purchase Index</t>
  </si>
  <si>
    <t>Policy Data</t>
  </si>
  <si>
    <t>Smoke-Free Air Laws</t>
  </si>
  <si>
    <t>Government worksites</t>
  </si>
  <si>
    <t>Private worksites</t>
  </si>
  <si>
    <t>Child care centers</t>
  </si>
  <si>
    <t>Health care facilities</t>
  </si>
  <si>
    <t>Restaurants</t>
  </si>
  <si>
    <t>Recreational facilities</t>
  </si>
  <si>
    <t>Cultural facilities</t>
  </si>
  <si>
    <t>Public transit</t>
  </si>
  <si>
    <t>Shopping malls</t>
  </si>
  <si>
    <t>Public schools</t>
  </si>
  <si>
    <t>Private schools</t>
  </si>
  <si>
    <t>Free standing bars</t>
  </si>
  <si>
    <t>Smoke-Free Air Preemption</t>
  </si>
  <si>
    <t>Any smoke-free air preemption</t>
  </si>
  <si>
    <t>Bars</t>
  </si>
  <si>
    <t>Prevalence data</t>
  </si>
  <si>
    <t>Youth Risk Behavior Surveillance System</t>
  </si>
  <si>
    <t>YRBSS Current cigarette use: Male</t>
  </si>
  <si>
    <t>YRBSS Current cigarette use: Female</t>
  </si>
  <si>
    <t>YRBSS Current cigarette use: Overall</t>
  </si>
  <si>
    <t>Youth Tobacco Survey</t>
  </si>
  <si>
    <t>YTS Current cigarette use: Middle school students</t>
  </si>
  <si>
    <t>YTS Current cigarette use: High school students</t>
  </si>
  <si>
    <t>Behavioral Risk Factor Surveillance System</t>
  </si>
  <si>
    <t>BRFSS Current smokers: Male</t>
  </si>
  <si>
    <t>BRFSS Current smokers: Female</t>
  </si>
  <si>
    <t>BRFSS Current smokers: Overall</t>
  </si>
  <si>
    <t>National Survey on Drug</t>
  </si>
  <si>
    <t>Use and Health</t>
  </si>
  <si>
    <t>NSDUH Past month cigarette use: Ages 12-17 years</t>
  </si>
  <si>
    <t>NSDUH Past month cigarette use: Ages 18-25 years</t>
  </si>
  <si>
    <t>NSDUH Past month cigarette use: Ages 26+ years</t>
  </si>
  <si>
    <t>NSDUH Past month cigarette use: Overall</t>
  </si>
  <si>
    <t>NSDUH Past month tobacco use: Ages 12-17 years</t>
  </si>
  <si>
    <t>NSDUH Past month tobacco use: Ages 18-25 years</t>
  </si>
  <si>
    <t>NSDUH Past month tobacco use: Ages 26+ years</t>
  </si>
  <si>
    <t>NSDUH Past month tobacco use: Overall</t>
  </si>
  <si>
    <t>NSDUH Believe that Smoking 1+ packs per day poses great risk to harm 12-17 years.</t>
  </si>
  <si>
    <t>NSDUH Believe that Smoking 1+ packs per day poses great risk to harm 18-25 years.</t>
  </si>
  <si>
    <t>NSDUH Believe that Smoking 1+ packs per day poses great risk to harm 26+ years.</t>
  </si>
  <si>
    <t>NSDUH Believe that Smoking 1+ packs per day poses great risk to harm overall</t>
  </si>
  <si>
    <t>Prevalence of Current Cigarette Smoking - ages 18+ years</t>
  </si>
  <si>
    <t>Prevalence of Current Cigarette Smoking - ages 18-29 years</t>
  </si>
  <si>
    <t>Prevalence of Current Cigarette Smoking - ages 30+ years</t>
  </si>
  <si>
    <t>Percentage of ever smokers who have quit- ages 18+ yrs</t>
  </si>
  <si>
    <t>Percentage of ever smokers who have quit- ages 18-29 yrs</t>
  </si>
  <si>
    <t>Percentage of ever smokers who have quit- ages 30+ yrs</t>
  </si>
  <si>
    <t>Percentage of current smokers living in smoke free homes-ages 18+yrs</t>
  </si>
  <si>
    <t>Percentage of  non-smokers living in smoke free homes-ages 18+yrs</t>
  </si>
  <si>
    <t>Percetage of indoor workers protected by smoking ban at work-ages smokers 18+ years</t>
  </si>
  <si>
    <t>Percetage of indoor workers protected by smoking ban at work-ages non-smokers 18+ years</t>
  </si>
  <si>
    <t>Percentage of current smokers who visited a MD during the previous year and who were advised to quit-ages 18+years</t>
  </si>
  <si>
    <t>Percentage of current smokers who visited a MD during the previous year and who were advised to quit-ages 18-29years</t>
  </si>
  <si>
    <t>Percentage of current smokers who visited a MD during the previous year and who were advised to quit-ages 30 + years</t>
  </si>
  <si>
    <t>Percentage of current smokers who visited a dentist during the previous year and who were advised to quit-ages 18 + years</t>
  </si>
  <si>
    <t>Percentage of current smokers who visited a dentist during the previous year and who were advised to quit-ages 18-29 years</t>
  </si>
  <si>
    <t>Percentage of current smokers who visited a dentist during the previous year and who were advised to quit-ages 30 + years</t>
  </si>
  <si>
    <t>Average price per pack (generic not included)</t>
  </si>
  <si>
    <t>Average price per pack adjusted for inflation (generic not included)</t>
  </si>
  <si>
    <t>MONTANA</t>
  </si>
  <si>
    <t>2003-2004</t>
  </si>
  <si>
    <t>2004-2005</t>
  </si>
  <si>
    <t>Total state tobacco control program funding adjusted for inflation (millions)</t>
  </si>
  <si>
    <t>Tobacco control funding per capita adjusted for inflation (dollars)</t>
  </si>
  <si>
    <t>Tobacco settlement revenue adjusted for inflation (millions)</t>
  </si>
  <si>
    <t>Tobacco tax revenue adjusted for inflation (millions)</t>
  </si>
  <si>
    <t>Other State Tobacco Control Funding (millions)</t>
  </si>
  <si>
    <t>Other State Tobacco Control Funding adjusted for inflation  (millions)</t>
  </si>
  <si>
    <t>-</t>
  </si>
  <si>
    <t>2005-2006</t>
  </si>
  <si>
    <t>TUS-CPS  (Tobacco Use Supplement to the Current Population Survey)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</si>
</sst>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"/>
    <numFmt numFmtId="165" formatCode="0.0"/>
    <numFmt numFmtId="166" formatCode="&quot;$&quot;#,##0.00"/>
    <numFmt numFmtId="167" formatCode="#,##0.0;[Red]#,##0.0"/>
    <numFmt numFmtId="168" formatCode="&quot;$&quot;#,##0.0_);\(&quot;$&quot;#,##0.0\)"/>
    <numFmt numFmtId="169" formatCode="&quot;$&quot;#,##0.0"/>
    <numFmt numFmtId="170" formatCode="&quot;$&quot;#,##0.00;[Red]&quot;$&quot;#,##0.00"/>
    <numFmt numFmtId="171" formatCode="0.0;[Red]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  <numFmt numFmtId="176" formatCode="0.0%"/>
    <numFmt numFmtId="177" formatCode="&quot;$&quot;#,##0.00;\(&quot;$&quot;#,##0.00\)"/>
    <numFmt numFmtId="178" formatCode="&quot;$&quot;#,##0.000"/>
    <numFmt numFmtId="179" formatCode="#,##0.000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10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2"/>
      <name val="Times New Roman"/>
      <family val="1"/>
    </font>
    <font>
      <sz val="9"/>
      <name val="Courier"/>
      <family val="3"/>
    </font>
    <font>
      <b/>
      <sz val="9"/>
      <name val="Courier"/>
      <family val="3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6" fillId="0" borderId="10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164" fontId="0" fillId="0" borderId="0" xfId="0" applyNumberFormat="1" applyAlignment="1" applyProtection="1">
      <alignment horizontal="right"/>
      <protection locked="0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6" fontId="0" fillId="33" borderId="10" xfId="0" applyNumberFormat="1" applyFill="1" applyBorder="1" applyAlignment="1">
      <alignment horizontal="center" vertical="center"/>
    </xf>
    <xf numFmtId="166" fontId="5" fillId="33" borderId="10" xfId="0" applyNumberFormat="1" applyFont="1" applyFill="1" applyBorder="1" applyAlignment="1">
      <alignment horizontal="center" vertical="center"/>
    </xf>
    <xf numFmtId="166" fontId="0" fillId="33" borderId="10" xfId="0" applyNumberFormat="1" applyFont="1" applyFill="1" applyBorder="1" applyAlignment="1">
      <alignment horizontal="center" vertical="center"/>
    </xf>
    <xf numFmtId="166" fontId="6" fillId="33" borderId="10" xfId="0" applyNumberFormat="1" applyFont="1" applyFill="1" applyBorder="1" applyAlignment="1">
      <alignment horizontal="center" vertical="center" wrapText="1"/>
    </xf>
    <xf numFmtId="178" fontId="5" fillId="33" borderId="10" xfId="0" applyNumberFormat="1" applyFont="1" applyFill="1" applyBorder="1" applyAlignment="1">
      <alignment horizontal="center" vertical="center" wrapText="1"/>
    </xf>
    <xf numFmtId="178" fontId="0" fillId="33" borderId="10" xfId="0" applyNumberFormat="1" applyFill="1" applyBorder="1" applyAlignment="1">
      <alignment horizontal="center" vertical="center"/>
    </xf>
    <xf numFmtId="166" fontId="5" fillId="33" borderId="10" xfId="0" applyNumberFormat="1" applyFont="1" applyFill="1" applyBorder="1" applyAlignment="1">
      <alignment horizontal="center" vertical="center" wrapText="1"/>
    </xf>
    <xf numFmtId="169" fontId="5" fillId="33" borderId="10" xfId="0" applyNumberFormat="1" applyFont="1" applyFill="1" applyBorder="1" applyAlignment="1">
      <alignment horizontal="center" vertical="center"/>
    </xf>
    <xf numFmtId="169" fontId="0" fillId="33" borderId="10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67" fontId="5" fillId="33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" fontId="12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1" fontId="11" fillId="33" borderId="10" xfId="0" applyNumberFormat="1" applyFont="1" applyFill="1" applyBorder="1" applyAlignment="1" applyProtection="1">
      <alignment horizontal="center" vertical="center"/>
      <protection locked="0"/>
    </xf>
    <xf numFmtId="165" fontId="5" fillId="33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1" fontId="7" fillId="33" borderId="10" xfId="0" applyNumberFormat="1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1" fontId="5" fillId="33" borderId="10" xfId="0" applyNumberFormat="1" applyFont="1" applyFill="1" applyBorder="1" applyAlignment="1">
      <alignment horizontal="center" vertical="center"/>
    </xf>
    <xf numFmtId="165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65" fontId="13" fillId="33" borderId="10" xfId="0" applyNumberFormat="1" applyFont="1" applyFill="1" applyBorder="1" applyAlignment="1">
      <alignment horizontal="center" vertical="center" wrapText="1"/>
    </xf>
    <xf numFmtId="166" fontId="0" fillId="33" borderId="10" xfId="0" applyNumberFormat="1" applyFill="1" applyBorder="1" applyAlignment="1" applyProtection="1">
      <alignment horizontal="center" vertical="center"/>
      <protection locked="0"/>
    </xf>
    <xf numFmtId="178" fontId="5" fillId="33" borderId="10" xfId="0" applyNumberFormat="1" applyFon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168" fontId="5" fillId="33" borderId="10" xfId="0" applyNumberFormat="1" applyFont="1" applyFill="1" applyBorder="1" applyAlignment="1">
      <alignment horizontal="center" vertical="center"/>
    </xf>
    <xf numFmtId="168" fontId="0" fillId="33" borderId="10" xfId="0" applyNumberFormat="1" applyFont="1" applyFill="1" applyBorder="1" applyAlignment="1">
      <alignment horizontal="center" vertical="center"/>
    </xf>
    <xf numFmtId="168" fontId="0" fillId="33" borderId="10" xfId="0" applyNumberFormat="1" applyFill="1" applyBorder="1" applyAlignment="1">
      <alignment horizontal="center" vertical="center"/>
    </xf>
    <xf numFmtId="169" fontId="0" fillId="33" borderId="10" xfId="0" applyNumberFormat="1" applyFill="1" applyBorder="1" applyAlignment="1">
      <alignment horizontal="center" vertical="center"/>
    </xf>
    <xf numFmtId="178" fontId="0" fillId="33" borderId="10" xfId="0" applyNumberFormat="1" applyFont="1" applyFill="1" applyBorder="1" applyAlignment="1">
      <alignment horizontal="center" vertical="center"/>
    </xf>
    <xf numFmtId="165" fontId="6" fillId="33" borderId="10" xfId="0" applyNumberFormat="1" applyFont="1" applyFill="1" applyBorder="1" applyAlignment="1">
      <alignment horizontal="center" vertical="center" wrapText="1"/>
    </xf>
    <xf numFmtId="165" fontId="5" fillId="33" borderId="10" xfId="0" applyNumberFormat="1" applyFont="1" applyFill="1" applyBorder="1" applyAlignment="1">
      <alignment horizontal="center" vertical="center"/>
    </xf>
    <xf numFmtId="165" fontId="5" fillId="33" borderId="13" xfId="0" applyNumberFormat="1" applyFont="1" applyFill="1" applyBorder="1" applyAlignment="1">
      <alignment horizontal="center" vertical="center"/>
    </xf>
    <xf numFmtId="165" fontId="5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8"/>
  <sheetViews>
    <sheetView tabSelected="1" zoomScale="75" zoomScaleNormal="75" zoomScalePageLayoutView="0" workbookViewId="0" topLeftCell="A94">
      <pane xSplit="1" topLeftCell="B1" activePane="topRight" state="frozen"/>
      <selection pane="topLeft" activeCell="A1" sqref="A1"/>
      <selection pane="topRight" activeCell="A102" sqref="A102"/>
    </sheetView>
  </sheetViews>
  <sheetFormatPr defaultColWidth="9.140625" defaultRowHeight="12.75"/>
  <cols>
    <col min="1" max="1" width="24.00390625" style="11" customWidth="1"/>
    <col min="2" max="14" width="9.140625" style="11" customWidth="1"/>
    <col min="15" max="15" width="11.57421875" style="11" bestFit="1" customWidth="1"/>
    <col min="16" max="16" width="11.00390625" style="11" customWidth="1"/>
    <col min="17" max="17" width="10.7109375" style="11" customWidth="1"/>
    <col min="18" max="16384" width="9.140625" style="11" customWidth="1"/>
  </cols>
  <sheetData>
    <row r="1" ht="18">
      <c r="C1" s="12" t="s">
        <v>91</v>
      </c>
    </row>
    <row r="2" spans="1:18" ht="12.75">
      <c r="A2" s="10" t="s">
        <v>0</v>
      </c>
      <c r="B2" s="13">
        <v>1991</v>
      </c>
      <c r="C2" s="13">
        <v>1992</v>
      </c>
      <c r="D2" s="13">
        <v>1993</v>
      </c>
      <c r="E2" s="13">
        <v>1994</v>
      </c>
      <c r="F2" s="13">
        <v>1995</v>
      </c>
      <c r="G2" s="13">
        <v>1996</v>
      </c>
      <c r="H2" s="13">
        <v>1997</v>
      </c>
      <c r="I2" s="13">
        <v>1998</v>
      </c>
      <c r="J2" s="13">
        <v>1999</v>
      </c>
      <c r="K2" s="13">
        <v>2000</v>
      </c>
      <c r="L2" s="13">
        <v>2001</v>
      </c>
      <c r="M2" s="13">
        <v>2002</v>
      </c>
      <c r="N2" s="13">
        <v>2003</v>
      </c>
      <c r="O2" s="13">
        <v>2004</v>
      </c>
      <c r="P2" s="13">
        <v>2005</v>
      </c>
      <c r="Q2" s="7">
        <v>2006</v>
      </c>
      <c r="R2" s="13">
        <v>2007</v>
      </c>
    </row>
    <row r="3" spans="1:18" ht="12.75">
      <c r="A3" s="8" t="s">
        <v>1</v>
      </c>
      <c r="B3" s="55">
        <v>0.18</v>
      </c>
      <c r="C3" s="55">
        <v>0.18</v>
      </c>
      <c r="D3" s="55">
        <v>0.19</v>
      </c>
      <c r="E3" s="55">
        <v>0.18</v>
      </c>
      <c r="F3" s="55">
        <v>0.18</v>
      </c>
      <c r="G3" s="55">
        <v>0.18</v>
      </c>
      <c r="H3" s="55">
        <v>0.18</v>
      </c>
      <c r="I3" s="55">
        <v>0.18</v>
      </c>
      <c r="J3" s="55">
        <v>0.18</v>
      </c>
      <c r="K3" s="55">
        <v>0.18</v>
      </c>
      <c r="L3" s="55">
        <v>0.18</v>
      </c>
      <c r="M3" s="55">
        <v>0.18</v>
      </c>
      <c r="N3" s="55">
        <v>0.27</v>
      </c>
      <c r="O3" s="55">
        <v>0.7</v>
      </c>
      <c r="P3" s="15">
        <v>1.2</v>
      </c>
      <c r="Q3" s="15">
        <v>1.7</v>
      </c>
      <c r="R3" s="55">
        <v>1.7</v>
      </c>
    </row>
    <row r="4" spans="1:18" ht="24">
      <c r="A4" s="8" t="s">
        <v>2</v>
      </c>
      <c r="B4" s="14">
        <v>0.29</v>
      </c>
      <c r="C4" s="14">
        <v>0.28</v>
      </c>
      <c r="D4" s="14">
        <v>0.29</v>
      </c>
      <c r="E4" s="14">
        <v>0.27</v>
      </c>
      <c r="F4" s="14">
        <v>0.26</v>
      </c>
      <c r="G4" s="14">
        <v>0.25</v>
      </c>
      <c r="H4" s="14">
        <v>0.24</v>
      </c>
      <c r="I4" s="14">
        <v>0.24</v>
      </c>
      <c r="J4" s="14">
        <v>0.24</v>
      </c>
      <c r="K4" s="14">
        <v>0.23</v>
      </c>
      <c r="L4" s="14">
        <v>0.22</v>
      </c>
      <c r="M4" s="14">
        <v>0.22</v>
      </c>
      <c r="N4" s="14">
        <v>0.31</v>
      </c>
      <c r="O4" s="14">
        <v>0.81</v>
      </c>
      <c r="P4" s="15">
        <v>1.34</v>
      </c>
      <c r="Q4" s="15">
        <v>1.84</v>
      </c>
      <c r="R4" s="14">
        <v>1.79</v>
      </c>
    </row>
    <row r="5" spans="1:18" ht="12.75">
      <c r="A5" s="8" t="s">
        <v>3</v>
      </c>
      <c r="B5" s="56">
        <v>0.36</v>
      </c>
      <c r="C5" s="56">
        <v>0.38</v>
      </c>
      <c r="D5" s="56">
        <v>0.4110758064516129</v>
      </c>
      <c r="E5" s="56">
        <v>0.4215241935483871</v>
      </c>
      <c r="F5" s="56">
        <v>0.42</v>
      </c>
      <c r="G5" s="56">
        <v>0.42</v>
      </c>
      <c r="H5" s="56">
        <v>0.42</v>
      </c>
      <c r="I5" s="56">
        <v>0.42</v>
      </c>
      <c r="J5" s="56">
        <v>0.42</v>
      </c>
      <c r="K5" s="56">
        <v>0.47</v>
      </c>
      <c r="L5" s="56">
        <v>0.52</v>
      </c>
      <c r="M5" s="56">
        <v>0.545</v>
      </c>
      <c r="N5" s="56">
        <v>0.6566666666666667</v>
      </c>
      <c r="O5" s="56">
        <v>1.09</v>
      </c>
      <c r="P5" s="56">
        <v>1.59</v>
      </c>
      <c r="Q5" s="56">
        <v>2.09</v>
      </c>
      <c r="R5" s="56">
        <v>2.09</v>
      </c>
    </row>
    <row r="6" spans="1:18" ht="24">
      <c r="A6" s="8" t="s">
        <v>4</v>
      </c>
      <c r="B6" s="56">
        <v>0.5775709931012354</v>
      </c>
      <c r="C6" s="56">
        <v>0.5907041815638117</v>
      </c>
      <c r="D6" s="56">
        <v>0.6197434139177037</v>
      </c>
      <c r="E6" s="56">
        <v>0.6193420416520528</v>
      </c>
      <c r="F6" s="56">
        <v>0.5999142979574347</v>
      </c>
      <c r="G6" s="56">
        <v>0.5839822024471635</v>
      </c>
      <c r="H6" s="56">
        <v>0.5677977558469649</v>
      </c>
      <c r="I6" s="56">
        <v>0.5579912315663611</v>
      </c>
      <c r="J6" s="56">
        <v>0.5485176962256758</v>
      </c>
      <c r="K6" s="56">
        <v>0.5963710189062301</v>
      </c>
      <c r="L6" s="56">
        <v>0.6379585326953748</v>
      </c>
      <c r="M6" s="56">
        <v>0.6570223025919228</v>
      </c>
      <c r="N6" s="56">
        <v>0.7746451181628722</v>
      </c>
      <c r="O6" s="56">
        <v>1.258224633498788</v>
      </c>
      <c r="P6" s="56">
        <v>1.7817122366651728</v>
      </c>
      <c r="Q6" s="56">
        <v>2.256288459462377</v>
      </c>
      <c r="R6" s="56">
        <v>2.19939574495849</v>
      </c>
    </row>
    <row r="7" spans="1:18" ht="24">
      <c r="A7" s="8" t="s">
        <v>5</v>
      </c>
      <c r="B7" s="14">
        <v>1.5089999999999997</v>
      </c>
      <c r="C7" s="14">
        <v>1.6838</v>
      </c>
      <c r="D7" s="14">
        <v>1.7096758064516129</v>
      </c>
      <c r="E7" s="14">
        <v>1.5281908602150538</v>
      </c>
      <c r="F7" s="14">
        <v>1.5586666666666666</v>
      </c>
      <c r="G7" s="14">
        <v>1.595</v>
      </c>
      <c r="H7" s="14">
        <v>1.6840000000000002</v>
      </c>
      <c r="I7" s="14">
        <v>1.8233333333333333</v>
      </c>
      <c r="J7" s="14">
        <v>2.177</v>
      </c>
      <c r="K7" s="14">
        <v>2.6579999999999995</v>
      </c>
      <c r="L7" s="14">
        <v>2.8376666666666663</v>
      </c>
      <c r="M7" s="14">
        <v>3.1426666666666665</v>
      </c>
      <c r="N7" s="14">
        <v>3.336</v>
      </c>
      <c r="O7" s="14">
        <v>3.8693333333333335</v>
      </c>
      <c r="P7" s="15">
        <v>4.398</v>
      </c>
      <c r="Q7" s="15">
        <v>4.847333333333333</v>
      </c>
      <c r="R7" s="16">
        <v>4.932</v>
      </c>
    </row>
    <row r="8" spans="1:18" ht="36">
      <c r="A8" s="8" t="s">
        <v>6</v>
      </c>
      <c r="B8" s="15">
        <v>2.420985079416011</v>
      </c>
      <c r="C8" s="15">
        <v>2.617441318203016</v>
      </c>
      <c r="D8" s="15">
        <v>2.577530237376169</v>
      </c>
      <c r="E8" s="15">
        <v>2.2453583018146546</v>
      </c>
      <c r="F8" s="15">
        <v>2.2263486168642577</v>
      </c>
      <c r="G8" s="15">
        <v>2.217741935483871</v>
      </c>
      <c r="H8" s="15">
        <v>2.2765986210625933</v>
      </c>
      <c r="I8" s="15">
        <v>2.4223905052920593</v>
      </c>
      <c r="J8" s="15">
        <v>2.843150058769753</v>
      </c>
      <c r="K8" s="15">
        <v>3.3726684430909777</v>
      </c>
      <c r="L8" s="15">
        <v>3.4813724287408494</v>
      </c>
      <c r="M8" s="15">
        <v>3.7886276873618643</v>
      </c>
      <c r="N8" s="15">
        <v>3.9353544886162557</v>
      </c>
      <c r="O8" s="15">
        <v>4.466505059833007</v>
      </c>
      <c r="P8" s="15">
        <v>4.928283281039892</v>
      </c>
      <c r="Q8" s="15">
        <v>5.233005865630285</v>
      </c>
      <c r="R8" s="16">
        <v>5.190153021117356</v>
      </c>
    </row>
    <row r="9" spans="1:18" ht="24">
      <c r="A9" s="8" t="s">
        <v>89</v>
      </c>
      <c r="B9" s="17">
        <v>1.6010000000000002</v>
      </c>
      <c r="C9" s="17">
        <v>1.8354666666666668</v>
      </c>
      <c r="D9" s="17">
        <v>1.8743424731182794</v>
      </c>
      <c r="E9" s="17">
        <v>1.645524193548387</v>
      </c>
      <c r="F9" s="17">
        <v>1.6840000000000002</v>
      </c>
      <c r="G9" s="17">
        <v>1.7089999999999999</v>
      </c>
      <c r="H9" s="17">
        <v>1.7879999999999998</v>
      </c>
      <c r="I9" s="17">
        <v>1.9293333333333333</v>
      </c>
      <c r="J9" s="17">
        <v>2.3106666666666666</v>
      </c>
      <c r="K9" s="17">
        <v>2.8666666666666663</v>
      </c>
      <c r="L9" s="17">
        <v>3.036666666666666</v>
      </c>
      <c r="M9" s="15">
        <v>3.3353333333333337</v>
      </c>
      <c r="N9" s="15">
        <v>3.636</v>
      </c>
      <c r="O9" s="15">
        <v>4.155333333333333</v>
      </c>
      <c r="P9" s="15">
        <v>4.701666666666667</v>
      </c>
      <c r="Q9" s="15">
        <v>5.167999999999999</v>
      </c>
      <c r="R9" s="16">
        <v>5.282333333333334</v>
      </c>
    </row>
    <row r="10" spans="1:18" ht="36">
      <c r="A10" s="8" t="s">
        <v>90</v>
      </c>
      <c r="B10" s="14">
        <v>2.420985079416011</v>
      </c>
      <c r="C10" s="14">
        <v>2.617441318203016</v>
      </c>
      <c r="D10" s="14">
        <v>2.577530237376169</v>
      </c>
      <c r="E10" s="14">
        <v>2.2453583018146546</v>
      </c>
      <c r="F10" s="14">
        <v>2.2263486168642577</v>
      </c>
      <c r="G10" s="14">
        <v>2.217741935483871</v>
      </c>
      <c r="H10" s="14">
        <v>2.2765986210625933</v>
      </c>
      <c r="I10" s="14">
        <v>2.4223905052920593</v>
      </c>
      <c r="J10" s="14">
        <v>2.843150058769753</v>
      </c>
      <c r="K10" s="14">
        <v>3.3726684430909777</v>
      </c>
      <c r="L10" s="14">
        <v>3.4813724287408494</v>
      </c>
      <c r="M10" s="15">
        <v>3.7886276873618643</v>
      </c>
      <c r="N10" s="15">
        <v>3.9353544886162557</v>
      </c>
      <c r="O10" s="15">
        <v>4.466505059833007</v>
      </c>
      <c r="P10" s="15">
        <v>4.928283281039892</v>
      </c>
      <c r="Q10" s="15">
        <v>5.233005865630285</v>
      </c>
      <c r="R10" s="16">
        <v>5.190153021117356</v>
      </c>
    </row>
    <row r="11" spans="1:18" ht="36">
      <c r="A11" s="8" t="s">
        <v>7</v>
      </c>
      <c r="B11" s="57">
        <v>0.23856858846918494</v>
      </c>
      <c r="C11" s="57">
        <v>0.2256800095023162</v>
      </c>
      <c r="D11" s="57">
        <v>0.24044079286867254</v>
      </c>
      <c r="E11" s="57">
        <v>0.27583216502752045</v>
      </c>
      <c r="F11" s="57">
        <v>0.2694610778443114</v>
      </c>
      <c r="G11" s="57">
        <v>0.26332288401253917</v>
      </c>
      <c r="H11" s="57">
        <v>0.2494061757719715</v>
      </c>
      <c r="I11" s="57">
        <v>0.2303473491773309</v>
      </c>
      <c r="J11" s="57">
        <v>0.19292604501607716</v>
      </c>
      <c r="K11" s="57">
        <v>0.17682468021068476</v>
      </c>
      <c r="L11" s="57">
        <v>0.18324914836132974</v>
      </c>
      <c r="M11" s="57">
        <v>0.1734196011879508</v>
      </c>
      <c r="N11" s="57">
        <v>0.19684252597921667</v>
      </c>
      <c r="O11" s="57">
        <v>0.2817022742935906</v>
      </c>
      <c r="P11" s="23">
        <v>0.36152796725784453</v>
      </c>
      <c r="Q11" s="23">
        <v>0.43116490166414523</v>
      </c>
      <c r="R11" s="24">
        <v>0.42376317923763174</v>
      </c>
    </row>
    <row r="12" spans="1:18" ht="24">
      <c r="A12" s="8" t="s">
        <v>8</v>
      </c>
      <c r="B12" s="16" t="s">
        <v>100</v>
      </c>
      <c r="C12" s="16" t="s">
        <v>100</v>
      </c>
      <c r="D12" s="16" t="s">
        <v>100</v>
      </c>
      <c r="E12" s="18">
        <v>0.237055</v>
      </c>
      <c r="F12" s="18">
        <v>0.214</v>
      </c>
      <c r="G12" s="18">
        <v>0.214505</v>
      </c>
      <c r="H12" s="18">
        <v>0.2145</v>
      </c>
      <c r="I12" s="18">
        <v>0.375</v>
      </c>
      <c r="J12" s="18">
        <v>0.722477</v>
      </c>
      <c r="K12" s="19">
        <v>4.375</v>
      </c>
      <c r="L12" s="19">
        <v>4.445525400900901</v>
      </c>
      <c r="M12" s="19">
        <v>1.992572575825826</v>
      </c>
      <c r="N12" s="19">
        <v>1.9491615202702701</v>
      </c>
      <c r="O12" s="19">
        <v>4.025849344272844</v>
      </c>
      <c r="P12" s="19">
        <v>3.7020730158730157</v>
      </c>
      <c r="Q12" s="19">
        <v>7.9053571428571425</v>
      </c>
      <c r="R12" s="19">
        <v>7.969000000000001</v>
      </c>
    </row>
    <row r="13" spans="1:18" ht="36">
      <c r="A13" s="8" t="s">
        <v>94</v>
      </c>
      <c r="B13" s="16" t="s">
        <v>100</v>
      </c>
      <c r="C13" s="16" t="s">
        <v>100</v>
      </c>
      <c r="D13" s="16" t="s">
        <v>100</v>
      </c>
      <c r="E13" s="18">
        <v>0.348</v>
      </c>
      <c r="F13" s="18">
        <v>0.306</v>
      </c>
      <c r="G13" s="18">
        <v>0.298</v>
      </c>
      <c r="H13" s="18">
        <v>0.29</v>
      </c>
      <c r="I13" s="18">
        <v>0.498</v>
      </c>
      <c r="J13" s="18">
        <v>0.944</v>
      </c>
      <c r="K13" s="19">
        <v>5.551</v>
      </c>
      <c r="L13" s="19">
        <v>5.454</v>
      </c>
      <c r="M13" s="19">
        <v>2.402</v>
      </c>
      <c r="N13" s="19">
        <v>2.299</v>
      </c>
      <c r="O13" s="19">
        <v>4.647</v>
      </c>
      <c r="P13" s="19">
        <v>4.148</v>
      </c>
      <c r="Q13" s="19">
        <v>8.534</v>
      </c>
      <c r="R13" s="19">
        <v>8.386</v>
      </c>
    </row>
    <row r="14" spans="1:18" ht="24">
      <c r="A14" s="8" t="s">
        <v>9</v>
      </c>
      <c r="B14" s="16" t="s">
        <v>100</v>
      </c>
      <c r="C14" s="16" t="s">
        <v>100</v>
      </c>
      <c r="D14" s="16" t="s">
        <v>100</v>
      </c>
      <c r="E14" s="20">
        <v>0.27789647182672195</v>
      </c>
      <c r="F14" s="20">
        <v>0.24628004918695937</v>
      </c>
      <c r="G14" s="20">
        <v>0.243367538250075</v>
      </c>
      <c r="H14" s="20">
        <v>0.2415378699287604</v>
      </c>
      <c r="I14" s="20">
        <v>0.42080552276389555</v>
      </c>
      <c r="J14" s="20">
        <v>0.8072648326366612</v>
      </c>
      <c r="K14" s="14">
        <v>4.861916028320244</v>
      </c>
      <c r="L14" s="14">
        <v>4.916819786285631</v>
      </c>
      <c r="M14" s="14">
        <v>2.1940040914630483</v>
      </c>
      <c r="N14" s="14">
        <v>2.1328710346634168</v>
      </c>
      <c r="O14" s="14">
        <v>4.366018981151284</v>
      </c>
      <c r="P14" s="14">
        <v>3.9753697475958623</v>
      </c>
      <c r="Q14" s="15">
        <v>8.398433364928795</v>
      </c>
      <c r="R14" s="14">
        <v>8.367915256088239</v>
      </c>
    </row>
    <row r="15" spans="1:18" ht="36">
      <c r="A15" s="8" t="s">
        <v>95</v>
      </c>
      <c r="B15" s="16" t="s">
        <v>100</v>
      </c>
      <c r="C15" s="16" t="s">
        <v>100</v>
      </c>
      <c r="D15" s="16" t="s">
        <v>100</v>
      </c>
      <c r="E15" s="20">
        <v>0.40831100767957973</v>
      </c>
      <c r="F15" s="20">
        <v>0.3517783876402791</v>
      </c>
      <c r="G15" s="20">
        <v>0.33838645474148366</v>
      </c>
      <c r="H15" s="20">
        <v>0.3265349059466816</v>
      </c>
      <c r="I15" s="20">
        <v>0.5590614092784583</v>
      </c>
      <c r="J15" s="20">
        <v>1.054283443433017</v>
      </c>
      <c r="K15" s="14">
        <v>6.169161309884841</v>
      </c>
      <c r="L15" s="14">
        <v>6.032167569973783</v>
      </c>
      <c r="M15" s="14">
        <v>2.6449717799433974</v>
      </c>
      <c r="N15" s="14">
        <v>2.51606822539037</v>
      </c>
      <c r="O15" s="14">
        <v>5.039846451750299</v>
      </c>
      <c r="P15" s="14">
        <v>4.454694921106973</v>
      </c>
      <c r="Q15" s="15">
        <v>9.066645109498861</v>
      </c>
      <c r="R15" s="14">
        <v>8.805912539910866</v>
      </c>
    </row>
    <row r="16" spans="1:18" ht="24">
      <c r="A16" s="8" t="s">
        <v>10</v>
      </c>
      <c r="B16" s="16" t="s">
        <v>100</v>
      </c>
      <c r="C16" s="16" t="s">
        <v>100</v>
      </c>
      <c r="D16" s="16" t="s">
        <v>100</v>
      </c>
      <c r="E16" s="16" t="s">
        <v>100</v>
      </c>
      <c r="F16" s="16" t="s">
        <v>100</v>
      </c>
      <c r="G16" s="16" t="s">
        <v>100</v>
      </c>
      <c r="H16" s="16" t="s">
        <v>100</v>
      </c>
      <c r="I16" s="16" t="s">
        <v>100</v>
      </c>
      <c r="J16" s="21">
        <v>10.5</v>
      </c>
      <c r="K16" s="22">
        <v>24.4</v>
      </c>
      <c r="L16" s="22">
        <v>25.8</v>
      </c>
      <c r="M16" s="21">
        <v>29.4</v>
      </c>
      <c r="N16" s="21">
        <v>24.4</v>
      </c>
      <c r="O16" s="21">
        <v>26.4</v>
      </c>
      <c r="P16" s="21">
        <v>27.1</v>
      </c>
      <c r="Q16" s="22">
        <v>24.7</v>
      </c>
      <c r="R16" s="21">
        <v>25.8</v>
      </c>
    </row>
    <row r="17" spans="1:18" ht="36">
      <c r="A17" s="8" t="s">
        <v>96</v>
      </c>
      <c r="B17" s="16" t="s">
        <v>100</v>
      </c>
      <c r="C17" s="16" t="s">
        <v>100</v>
      </c>
      <c r="D17" s="16" t="s">
        <v>100</v>
      </c>
      <c r="E17" s="16" t="s">
        <v>100</v>
      </c>
      <c r="F17" s="16" t="s">
        <v>100</v>
      </c>
      <c r="G17" s="16" t="s">
        <v>100</v>
      </c>
      <c r="H17" s="16" t="s">
        <v>100</v>
      </c>
      <c r="I17" s="16" t="s">
        <v>100</v>
      </c>
      <c r="J17" s="21">
        <v>13.713</v>
      </c>
      <c r="K17" s="22">
        <v>30.961</v>
      </c>
      <c r="L17" s="22">
        <v>31.653</v>
      </c>
      <c r="M17" s="21">
        <v>35.443</v>
      </c>
      <c r="N17" s="21">
        <v>28.784</v>
      </c>
      <c r="O17" s="21">
        <v>30.474</v>
      </c>
      <c r="P17" s="21">
        <v>30.368</v>
      </c>
      <c r="Q17" s="22">
        <v>26.665</v>
      </c>
      <c r="R17" s="21">
        <v>27.15</v>
      </c>
    </row>
    <row r="18" spans="1:18" ht="24">
      <c r="A18" s="8" t="s">
        <v>11</v>
      </c>
      <c r="B18" s="58">
        <v>11.888</v>
      </c>
      <c r="C18" s="58">
        <v>12.435</v>
      </c>
      <c r="D18" s="58">
        <v>13.191</v>
      </c>
      <c r="E18" s="58">
        <v>12.852</v>
      </c>
      <c r="F18" s="58">
        <v>14.227</v>
      </c>
      <c r="G18" s="58">
        <v>13.646</v>
      </c>
      <c r="H18" s="58">
        <v>14.035</v>
      </c>
      <c r="I18" s="58">
        <v>14.094</v>
      </c>
      <c r="J18" s="58">
        <v>13.131</v>
      </c>
      <c r="K18" s="59">
        <v>12.442</v>
      </c>
      <c r="L18" s="58">
        <v>12.152</v>
      </c>
      <c r="M18" s="58">
        <v>12.12</v>
      </c>
      <c r="N18" s="58">
        <v>16.74</v>
      </c>
      <c r="O18" s="58">
        <v>43.748</v>
      </c>
      <c r="P18" s="58">
        <v>59.519</v>
      </c>
      <c r="Q18" s="60">
        <v>82.18</v>
      </c>
      <c r="R18" s="59">
        <v>84.58</v>
      </c>
    </row>
    <row r="19" spans="1:18" ht="36">
      <c r="A19" s="8" t="s">
        <v>97</v>
      </c>
      <c r="B19" s="21">
        <v>19.073</v>
      </c>
      <c r="C19" s="21">
        <v>19.33</v>
      </c>
      <c r="D19" s="21">
        <v>19.887</v>
      </c>
      <c r="E19" s="21">
        <v>18.883</v>
      </c>
      <c r="F19" s="21">
        <v>20.321</v>
      </c>
      <c r="G19" s="21">
        <v>18.974</v>
      </c>
      <c r="H19" s="21">
        <v>18.974</v>
      </c>
      <c r="I19" s="21">
        <v>18.725</v>
      </c>
      <c r="J19" s="21">
        <v>17.149</v>
      </c>
      <c r="K19" s="22">
        <v>15.787</v>
      </c>
      <c r="L19" s="22">
        <v>14.909</v>
      </c>
      <c r="M19" s="21">
        <v>14.611</v>
      </c>
      <c r="N19" s="21">
        <v>19.748</v>
      </c>
      <c r="O19" s="21">
        <v>50.5</v>
      </c>
      <c r="P19" s="21">
        <v>66.695</v>
      </c>
      <c r="Q19" s="61">
        <v>88.719</v>
      </c>
      <c r="R19" s="22">
        <v>89.007</v>
      </c>
    </row>
    <row r="20" spans="1:18" ht="24">
      <c r="A20" s="8" t="s">
        <v>98</v>
      </c>
      <c r="B20" s="16" t="s">
        <v>100</v>
      </c>
      <c r="C20" s="16" t="s">
        <v>100</v>
      </c>
      <c r="D20" s="16" t="s">
        <v>100</v>
      </c>
      <c r="E20" s="62">
        <v>0.2371</v>
      </c>
      <c r="F20" s="62">
        <v>0.214</v>
      </c>
      <c r="G20" s="62">
        <v>0.2145</v>
      </c>
      <c r="H20" s="62">
        <v>0.2145</v>
      </c>
      <c r="I20" s="62">
        <v>0.375</v>
      </c>
      <c r="J20" s="56">
        <v>0.7225</v>
      </c>
      <c r="K20" s="62">
        <v>0.875</v>
      </c>
      <c r="L20" s="62">
        <v>0.9455</v>
      </c>
      <c r="M20" s="56">
        <v>1.4926</v>
      </c>
      <c r="N20" s="56">
        <v>1.5692</v>
      </c>
      <c r="O20" s="56">
        <v>1.5258</v>
      </c>
      <c r="P20" s="56">
        <v>1.2021</v>
      </c>
      <c r="Q20" s="19">
        <v>1.1054</v>
      </c>
      <c r="R20" s="56">
        <v>1.069</v>
      </c>
    </row>
    <row r="21" spans="1:18" ht="36">
      <c r="A21" s="8" t="s">
        <v>99</v>
      </c>
      <c r="B21" s="16" t="s">
        <v>100</v>
      </c>
      <c r="C21" s="16" t="s">
        <v>100</v>
      </c>
      <c r="D21" s="16" t="s">
        <v>100</v>
      </c>
      <c r="E21" s="62">
        <v>0.3483690861004996</v>
      </c>
      <c r="F21" s="62">
        <v>0.30567061848307386</v>
      </c>
      <c r="G21" s="62">
        <v>0.29824805339265853</v>
      </c>
      <c r="H21" s="62">
        <v>0.2899824253075571</v>
      </c>
      <c r="I21" s="62">
        <v>0.49820645675567954</v>
      </c>
      <c r="J21" s="56">
        <v>0.9435810369596448</v>
      </c>
      <c r="K21" s="62">
        <v>1.110265194772237</v>
      </c>
      <c r="L21" s="62">
        <v>1.1599803705066862</v>
      </c>
      <c r="M21" s="56">
        <v>1.7993972272453285</v>
      </c>
      <c r="N21" s="56">
        <v>1.8511265777987496</v>
      </c>
      <c r="O21" s="56">
        <v>1.7612836199930741</v>
      </c>
      <c r="P21" s="56">
        <v>1.3470416853428955</v>
      </c>
      <c r="Q21" s="19">
        <v>1.193349886645795</v>
      </c>
      <c r="R21" s="56">
        <v>1.1249540915601082</v>
      </c>
    </row>
    <row r="22" spans="1:18" ht="24">
      <c r="A22" s="8" t="s">
        <v>12</v>
      </c>
      <c r="B22" s="23">
        <v>0</v>
      </c>
      <c r="C22" s="23">
        <v>0</v>
      </c>
      <c r="D22" s="23">
        <v>0</v>
      </c>
      <c r="E22" s="23">
        <v>0.018444989106753813</v>
      </c>
      <c r="F22" s="23">
        <v>0.015041821887959514</v>
      </c>
      <c r="G22" s="23">
        <v>0.015719258390737213</v>
      </c>
      <c r="H22" s="23">
        <v>0.01528322052012825</v>
      </c>
      <c r="I22" s="23">
        <v>0.026607066836951895</v>
      </c>
      <c r="J22" s="23">
        <v>0.03057327239642842</v>
      </c>
      <c r="K22" s="24">
        <v>0.11875033928668369</v>
      </c>
      <c r="L22" s="24">
        <v>0.11713547114515444</v>
      </c>
      <c r="M22" s="23">
        <v>0.047990668974610455</v>
      </c>
      <c r="N22" s="23">
        <v>0.047378743808222414</v>
      </c>
      <c r="O22" s="23">
        <v>0.0573907929559338</v>
      </c>
      <c r="P22" s="23">
        <v>0.04273973395990505</v>
      </c>
      <c r="Q22" s="24">
        <v>0.07396479362703164</v>
      </c>
      <c r="R22" s="24">
        <v>0.07219605000905963</v>
      </c>
    </row>
    <row r="23" spans="1:18" ht="12.75">
      <c r="A23" s="25"/>
      <c r="B23" s="26"/>
      <c r="C23" s="27"/>
      <c r="D23" s="27"/>
      <c r="E23" s="27"/>
      <c r="F23" s="27"/>
      <c r="G23" s="27"/>
      <c r="H23" s="27"/>
      <c r="I23" s="27"/>
      <c r="J23" s="27"/>
      <c r="K23" s="28"/>
      <c r="L23" s="28"/>
      <c r="M23" s="27"/>
      <c r="N23" s="27"/>
      <c r="O23" s="27"/>
      <c r="P23" s="27"/>
      <c r="Q23" s="27"/>
      <c r="R23" s="27"/>
    </row>
    <row r="24" spans="1:18" s="32" customFormat="1" ht="12">
      <c r="A24" s="29" t="s">
        <v>13</v>
      </c>
      <c r="B24" s="30">
        <v>1991</v>
      </c>
      <c r="C24" s="31">
        <v>1992</v>
      </c>
      <c r="D24" s="31">
        <v>1993</v>
      </c>
      <c r="E24" s="31">
        <v>1994</v>
      </c>
      <c r="F24" s="31">
        <v>1995</v>
      </c>
      <c r="G24" s="31">
        <v>1996</v>
      </c>
      <c r="H24" s="31">
        <v>1997</v>
      </c>
      <c r="I24" s="31">
        <v>1998</v>
      </c>
      <c r="J24" s="31">
        <v>1999</v>
      </c>
      <c r="K24" s="31">
        <v>2000</v>
      </c>
      <c r="L24" s="31">
        <v>2001</v>
      </c>
      <c r="M24" s="31">
        <v>2002</v>
      </c>
      <c r="N24" s="31">
        <v>2003</v>
      </c>
      <c r="O24" s="31">
        <v>2004</v>
      </c>
      <c r="P24" s="31">
        <v>2005</v>
      </c>
      <c r="Q24" s="31">
        <v>2006</v>
      </c>
      <c r="R24" s="27"/>
    </row>
    <row r="25" spans="1:18" s="32" customFormat="1" ht="24">
      <c r="A25" s="33" t="s">
        <v>14</v>
      </c>
      <c r="B25" s="34">
        <v>0</v>
      </c>
      <c r="C25" s="34">
        <v>0</v>
      </c>
      <c r="D25" s="34">
        <v>0</v>
      </c>
      <c r="E25" s="34">
        <v>1</v>
      </c>
      <c r="F25" s="34">
        <v>1</v>
      </c>
      <c r="G25" s="34">
        <v>1</v>
      </c>
      <c r="H25" s="34">
        <v>1</v>
      </c>
      <c r="I25" s="34">
        <v>1</v>
      </c>
      <c r="J25" s="34">
        <v>1</v>
      </c>
      <c r="K25" s="34">
        <v>1</v>
      </c>
      <c r="L25" s="34">
        <v>1</v>
      </c>
      <c r="M25" s="34">
        <v>1</v>
      </c>
      <c r="N25" s="34">
        <v>1</v>
      </c>
      <c r="O25" s="35">
        <v>1</v>
      </c>
      <c r="P25" s="34">
        <v>1</v>
      </c>
      <c r="Q25" s="34">
        <v>1</v>
      </c>
      <c r="R25" s="27"/>
    </row>
    <row r="26" spans="1:18" s="32" customFormat="1" ht="24">
      <c r="A26" s="33" t="s">
        <v>15</v>
      </c>
      <c r="B26" s="34">
        <v>0</v>
      </c>
      <c r="C26" s="34">
        <v>0</v>
      </c>
      <c r="D26" s="34">
        <v>0</v>
      </c>
      <c r="E26" s="34">
        <v>18</v>
      </c>
      <c r="F26" s="34">
        <v>18</v>
      </c>
      <c r="G26" s="34">
        <v>18</v>
      </c>
      <c r="H26" s="34">
        <v>18</v>
      </c>
      <c r="I26" s="34">
        <v>18</v>
      </c>
      <c r="J26" s="34">
        <v>18</v>
      </c>
      <c r="K26" s="34">
        <v>18</v>
      </c>
      <c r="L26" s="34">
        <v>18</v>
      </c>
      <c r="M26" s="34">
        <v>18</v>
      </c>
      <c r="N26" s="34">
        <v>18</v>
      </c>
      <c r="O26" s="34">
        <v>18</v>
      </c>
      <c r="P26" s="34">
        <v>18</v>
      </c>
      <c r="Q26" s="34">
        <v>18</v>
      </c>
      <c r="R26" s="27"/>
    </row>
    <row r="27" spans="1:18" s="32" customFormat="1" ht="24">
      <c r="A27" s="33" t="s">
        <v>16</v>
      </c>
      <c r="B27" s="36">
        <v>0</v>
      </c>
      <c r="C27" s="36">
        <v>4</v>
      </c>
      <c r="D27" s="36">
        <v>4</v>
      </c>
      <c r="E27" s="36">
        <v>4</v>
      </c>
      <c r="F27" s="36">
        <v>4</v>
      </c>
      <c r="G27" s="36">
        <v>4</v>
      </c>
      <c r="H27" s="36">
        <v>4</v>
      </c>
      <c r="I27" s="36">
        <v>4</v>
      </c>
      <c r="J27" s="36">
        <v>4</v>
      </c>
      <c r="K27" s="36">
        <v>4</v>
      </c>
      <c r="L27" s="36">
        <v>4</v>
      </c>
      <c r="M27" s="36">
        <v>4</v>
      </c>
      <c r="N27" s="35">
        <v>4</v>
      </c>
      <c r="O27" s="35">
        <v>4</v>
      </c>
      <c r="P27" s="36">
        <v>4</v>
      </c>
      <c r="Q27" s="35">
        <v>4</v>
      </c>
      <c r="R27" s="27"/>
    </row>
    <row r="28" spans="1:18" s="32" customFormat="1" ht="36">
      <c r="A28" s="33" t="s">
        <v>17</v>
      </c>
      <c r="B28" s="36">
        <v>0</v>
      </c>
      <c r="C28" s="36">
        <v>0</v>
      </c>
      <c r="D28" s="36">
        <v>4</v>
      </c>
      <c r="E28" s="36">
        <v>4</v>
      </c>
      <c r="F28" s="36">
        <v>4</v>
      </c>
      <c r="G28" s="36">
        <v>4</v>
      </c>
      <c r="H28" s="36">
        <v>4</v>
      </c>
      <c r="I28" s="36">
        <v>4</v>
      </c>
      <c r="J28" s="36">
        <v>4</v>
      </c>
      <c r="K28" s="36">
        <v>4</v>
      </c>
      <c r="L28" s="36">
        <v>4</v>
      </c>
      <c r="M28" s="36">
        <v>4</v>
      </c>
      <c r="N28" s="35">
        <v>4</v>
      </c>
      <c r="O28" s="35">
        <v>4</v>
      </c>
      <c r="P28" s="36">
        <v>4</v>
      </c>
      <c r="Q28" s="35">
        <v>4</v>
      </c>
      <c r="R28" s="27"/>
    </row>
    <row r="29" spans="1:18" s="32" customFormat="1" ht="36">
      <c r="A29" s="33" t="s">
        <v>18</v>
      </c>
      <c r="B29" s="36">
        <v>0</v>
      </c>
      <c r="C29" s="36">
        <v>0</v>
      </c>
      <c r="D29" s="36">
        <v>0</v>
      </c>
      <c r="E29" s="36">
        <v>0</v>
      </c>
      <c r="F29" s="36">
        <v>0</v>
      </c>
      <c r="G29" s="36">
        <v>0</v>
      </c>
      <c r="H29" s="36">
        <v>0</v>
      </c>
      <c r="I29" s="36">
        <v>0</v>
      </c>
      <c r="J29" s="36">
        <v>0</v>
      </c>
      <c r="K29" s="36">
        <v>0</v>
      </c>
      <c r="L29" s="36">
        <v>0</v>
      </c>
      <c r="M29" s="36">
        <v>0</v>
      </c>
      <c r="N29" s="35">
        <v>0</v>
      </c>
      <c r="O29" s="35">
        <v>0</v>
      </c>
      <c r="P29" s="36">
        <v>0</v>
      </c>
      <c r="Q29" s="35">
        <v>0</v>
      </c>
      <c r="R29" s="27"/>
    </row>
    <row r="30" spans="1:18" s="32" customFormat="1" ht="36">
      <c r="A30" s="33" t="s">
        <v>19</v>
      </c>
      <c r="B30" s="36">
        <v>0</v>
      </c>
      <c r="C30" s="36">
        <v>0</v>
      </c>
      <c r="D30" s="36">
        <v>2</v>
      </c>
      <c r="E30" s="36">
        <v>2</v>
      </c>
      <c r="F30" s="36">
        <v>2</v>
      </c>
      <c r="G30" s="36">
        <v>2</v>
      </c>
      <c r="H30" s="36">
        <v>2</v>
      </c>
      <c r="I30" s="36">
        <v>2</v>
      </c>
      <c r="J30" s="36">
        <v>2</v>
      </c>
      <c r="K30" s="36">
        <v>2</v>
      </c>
      <c r="L30" s="36">
        <v>2</v>
      </c>
      <c r="M30" s="36">
        <v>2</v>
      </c>
      <c r="N30" s="35">
        <v>2</v>
      </c>
      <c r="O30" s="35">
        <v>2</v>
      </c>
      <c r="P30" s="36">
        <v>2</v>
      </c>
      <c r="Q30" s="35">
        <v>2</v>
      </c>
      <c r="R30" s="27"/>
    </row>
    <row r="31" spans="1:18" s="32" customFormat="1" ht="36">
      <c r="A31" s="33" t="s">
        <v>20</v>
      </c>
      <c r="B31" s="36">
        <v>0</v>
      </c>
      <c r="C31" s="36">
        <v>0</v>
      </c>
      <c r="D31" s="36">
        <v>1</v>
      </c>
      <c r="E31" s="36">
        <v>1</v>
      </c>
      <c r="F31" s="36">
        <v>1</v>
      </c>
      <c r="G31" s="36">
        <v>1</v>
      </c>
      <c r="H31" s="36">
        <v>2</v>
      </c>
      <c r="I31" s="36">
        <v>2</v>
      </c>
      <c r="J31" s="36">
        <v>2</v>
      </c>
      <c r="K31" s="36">
        <v>2</v>
      </c>
      <c r="L31" s="36">
        <v>2</v>
      </c>
      <c r="M31" s="36">
        <v>2</v>
      </c>
      <c r="N31" s="35">
        <v>2</v>
      </c>
      <c r="O31" s="35">
        <v>2</v>
      </c>
      <c r="P31" s="36">
        <v>2</v>
      </c>
      <c r="Q31" s="35">
        <v>2</v>
      </c>
      <c r="R31" s="27"/>
    </row>
    <row r="32" spans="1:18" s="32" customFormat="1" ht="36">
      <c r="A32" s="33" t="s">
        <v>21</v>
      </c>
      <c r="B32" s="36">
        <v>0</v>
      </c>
      <c r="C32" s="36">
        <v>0</v>
      </c>
      <c r="D32" s="36">
        <v>0</v>
      </c>
      <c r="E32" s="36">
        <v>0</v>
      </c>
      <c r="F32" s="36">
        <v>0</v>
      </c>
      <c r="G32" s="36">
        <v>0</v>
      </c>
      <c r="H32" s="36">
        <v>0</v>
      </c>
      <c r="I32" s="36">
        <v>0</v>
      </c>
      <c r="J32" s="36">
        <v>0</v>
      </c>
      <c r="K32" s="36">
        <v>0</v>
      </c>
      <c r="L32" s="36">
        <v>0</v>
      </c>
      <c r="M32" s="36">
        <v>0</v>
      </c>
      <c r="N32" s="35">
        <v>0</v>
      </c>
      <c r="O32" s="35">
        <v>0</v>
      </c>
      <c r="P32" s="36">
        <v>0</v>
      </c>
      <c r="Q32" s="35">
        <v>0</v>
      </c>
      <c r="R32" s="27"/>
    </row>
    <row r="33" spans="1:18" s="32" customFormat="1" ht="24">
      <c r="A33" s="33" t="s">
        <v>22</v>
      </c>
      <c r="B33" s="36">
        <v>0</v>
      </c>
      <c r="C33" s="36">
        <v>0</v>
      </c>
      <c r="D33" s="36">
        <v>0</v>
      </c>
      <c r="E33" s="36">
        <v>0</v>
      </c>
      <c r="F33" s="36">
        <v>4</v>
      </c>
      <c r="G33" s="36">
        <v>4</v>
      </c>
      <c r="H33" s="36">
        <v>4</v>
      </c>
      <c r="I33" s="36">
        <v>4</v>
      </c>
      <c r="J33" s="36">
        <v>4</v>
      </c>
      <c r="K33" s="36">
        <v>4</v>
      </c>
      <c r="L33" s="36">
        <v>4</v>
      </c>
      <c r="M33" s="36">
        <v>4</v>
      </c>
      <c r="N33" s="35">
        <v>4</v>
      </c>
      <c r="O33" s="35">
        <v>4</v>
      </c>
      <c r="P33" s="36">
        <v>4</v>
      </c>
      <c r="Q33" s="35">
        <v>4</v>
      </c>
      <c r="R33" s="27"/>
    </row>
    <row r="34" spans="1:18" s="32" customFormat="1" ht="36">
      <c r="A34" s="33" t="s">
        <v>23</v>
      </c>
      <c r="B34" s="36">
        <v>0</v>
      </c>
      <c r="C34" s="36">
        <v>0</v>
      </c>
      <c r="D34" s="36">
        <v>0</v>
      </c>
      <c r="E34" s="36">
        <v>0</v>
      </c>
      <c r="F34" s="36">
        <v>2</v>
      </c>
      <c r="G34" s="36">
        <v>2</v>
      </c>
      <c r="H34" s="36">
        <v>2</v>
      </c>
      <c r="I34" s="36">
        <v>2</v>
      </c>
      <c r="J34" s="36">
        <v>2</v>
      </c>
      <c r="K34" s="36">
        <v>2</v>
      </c>
      <c r="L34" s="36">
        <v>2</v>
      </c>
      <c r="M34" s="36">
        <v>2</v>
      </c>
      <c r="N34" s="35">
        <v>2</v>
      </c>
      <c r="O34" s="35">
        <v>2</v>
      </c>
      <c r="P34" s="36">
        <v>2</v>
      </c>
      <c r="Q34" s="35">
        <v>2</v>
      </c>
      <c r="R34" s="27"/>
    </row>
    <row r="35" spans="1:18" s="32" customFormat="1" ht="36">
      <c r="A35" s="33" t="s">
        <v>24</v>
      </c>
      <c r="B35" s="36">
        <v>0</v>
      </c>
      <c r="C35" s="36">
        <v>0</v>
      </c>
      <c r="D35" s="36">
        <v>0</v>
      </c>
      <c r="E35" s="36">
        <v>0</v>
      </c>
      <c r="F35" s="36">
        <v>4</v>
      </c>
      <c r="G35" s="36">
        <v>4</v>
      </c>
      <c r="H35" s="36">
        <v>4</v>
      </c>
      <c r="I35" s="36">
        <v>4</v>
      </c>
      <c r="J35" s="36">
        <v>4</v>
      </c>
      <c r="K35" s="36">
        <v>4</v>
      </c>
      <c r="L35" s="36">
        <v>4</v>
      </c>
      <c r="M35" s="36">
        <v>4</v>
      </c>
      <c r="N35" s="35">
        <v>4</v>
      </c>
      <c r="O35" s="35">
        <v>4</v>
      </c>
      <c r="P35" s="36">
        <v>4</v>
      </c>
      <c r="Q35" s="35">
        <v>4</v>
      </c>
      <c r="R35" s="27"/>
    </row>
    <row r="36" spans="1:18" s="32" customFormat="1" ht="12">
      <c r="A36" s="33" t="s">
        <v>25</v>
      </c>
      <c r="B36" s="36">
        <v>0</v>
      </c>
      <c r="C36" s="36">
        <v>4</v>
      </c>
      <c r="D36" s="36">
        <v>11</v>
      </c>
      <c r="E36" s="36">
        <v>11</v>
      </c>
      <c r="F36" s="36">
        <v>21</v>
      </c>
      <c r="G36" s="36">
        <v>21</v>
      </c>
      <c r="H36" s="36">
        <v>22</v>
      </c>
      <c r="I36" s="36">
        <v>22</v>
      </c>
      <c r="J36" s="36">
        <v>22</v>
      </c>
      <c r="K36" s="36">
        <v>22</v>
      </c>
      <c r="L36" s="36">
        <v>22</v>
      </c>
      <c r="M36" s="36">
        <v>22</v>
      </c>
      <c r="N36" s="36">
        <f>SUM(N27:N35)</f>
        <v>22</v>
      </c>
      <c r="O36" s="36">
        <f>SUM(O27:O35)</f>
        <v>22</v>
      </c>
      <c r="P36" s="36">
        <f>SUM(P27:P35)</f>
        <v>22</v>
      </c>
      <c r="Q36" s="36">
        <f>SUM(Q27:Q35)</f>
        <v>22</v>
      </c>
      <c r="R36" s="27"/>
    </row>
    <row r="37" spans="1:18" s="32" customFormat="1" ht="36">
      <c r="A37" s="33" t="s">
        <v>26</v>
      </c>
      <c r="B37" s="34">
        <v>0</v>
      </c>
      <c r="C37" s="34">
        <v>0</v>
      </c>
      <c r="D37" s="34">
        <v>0</v>
      </c>
      <c r="E37" s="34">
        <v>0</v>
      </c>
      <c r="F37" s="34">
        <v>1</v>
      </c>
      <c r="G37" s="34">
        <v>1</v>
      </c>
      <c r="H37" s="34">
        <v>1</v>
      </c>
      <c r="I37" s="34">
        <v>1</v>
      </c>
      <c r="J37" s="34">
        <v>1</v>
      </c>
      <c r="K37" s="34">
        <v>1</v>
      </c>
      <c r="L37" s="34">
        <v>1</v>
      </c>
      <c r="M37" s="34">
        <v>1</v>
      </c>
      <c r="N37" s="34">
        <v>1</v>
      </c>
      <c r="O37" s="34">
        <v>1</v>
      </c>
      <c r="P37" s="35">
        <v>1</v>
      </c>
      <c r="Q37" s="35">
        <v>1</v>
      </c>
      <c r="R37" s="27"/>
    </row>
    <row r="38" spans="1:18" s="32" customFormat="1" ht="24">
      <c r="A38" s="33" t="s">
        <v>27</v>
      </c>
      <c r="B38" s="34">
        <v>0</v>
      </c>
      <c r="C38" s="34">
        <v>0</v>
      </c>
      <c r="D38" s="34">
        <v>1</v>
      </c>
      <c r="E38" s="34">
        <v>1</v>
      </c>
      <c r="F38" s="34">
        <v>1</v>
      </c>
      <c r="G38" s="34">
        <v>1</v>
      </c>
      <c r="H38" s="34">
        <v>1</v>
      </c>
      <c r="I38" s="34">
        <v>1</v>
      </c>
      <c r="J38" s="34">
        <v>1</v>
      </c>
      <c r="K38" s="34">
        <v>1</v>
      </c>
      <c r="L38" s="34">
        <v>1</v>
      </c>
      <c r="M38" s="34">
        <v>1</v>
      </c>
      <c r="N38" s="34">
        <v>1</v>
      </c>
      <c r="O38" s="34">
        <v>1</v>
      </c>
      <c r="P38" s="35">
        <v>1</v>
      </c>
      <c r="Q38" s="35">
        <v>1</v>
      </c>
      <c r="R38" s="27"/>
    </row>
    <row r="39" spans="1:18" s="32" customFormat="1" ht="24">
      <c r="A39" s="33" t="s">
        <v>28</v>
      </c>
      <c r="B39" s="34">
        <v>0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1</v>
      </c>
      <c r="M39" s="34">
        <v>1</v>
      </c>
      <c r="N39" s="34">
        <v>1</v>
      </c>
      <c r="O39" s="34">
        <v>1</v>
      </c>
      <c r="P39" s="35">
        <v>1</v>
      </c>
      <c r="Q39" s="35">
        <v>1</v>
      </c>
      <c r="R39" s="27"/>
    </row>
    <row r="40" spans="1:18" s="32" customFormat="1" ht="24">
      <c r="A40" s="33" t="s">
        <v>29</v>
      </c>
      <c r="B40" s="34">
        <v>0</v>
      </c>
      <c r="C40" s="34">
        <v>0</v>
      </c>
      <c r="D40" s="34">
        <v>1</v>
      </c>
      <c r="E40" s="34">
        <v>1</v>
      </c>
      <c r="F40" s="34">
        <v>2</v>
      </c>
      <c r="G40" s="34">
        <v>2</v>
      </c>
      <c r="H40" s="34">
        <v>2</v>
      </c>
      <c r="I40" s="34">
        <v>2</v>
      </c>
      <c r="J40" s="34">
        <v>2</v>
      </c>
      <c r="K40" s="34">
        <v>2</v>
      </c>
      <c r="L40" s="34">
        <v>3</v>
      </c>
      <c r="M40" s="34">
        <v>3</v>
      </c>
      <c r="N40" s="34">
        <v>3</v>
      </c>
      <c r="O40" s="34">
        <v>3</v>
      </c>
      <c r="P40" s="35">
        <v>3</v>
      </c>
      <c r="Q40" s="35">
        <v>3</v>
      </c>
      <c r="R40" s="27"/>
    </row>
    <row r="41" spans="1:18" ht="12.75">
      <c r="A41" s="25"/>
      <c r="B41" s="3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</row>
    <row r="42" spans="1:18" ht="12.75">
      <c r="A42" s="38" t="s">
        <v>30</v>
      </c>
      <c r="B42" s="3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</row>
    <row r="43" spans="1:19" ht="12.75">
      <c r="A43" s="10" t="s">
        <v>31</v>
      </c>
      <c r="B43" s="39">
        <v>1991</v>
      </c>
      <c r="C43" s="13">
        <v>1992</v>
      </c>
      <c r="D43" s="13">
        <v>1993</v>
      </c>
      <c r="E43" s="13">
        <v>1994</v>
      </c>
      <c r="F43" s="13">
        <v>1995</v>
      </c>
      <c r="G43" s="13">
        <v>1996</v>
      </c>
      <c r="H43" s="13">
        <v>1997</v>
      </c>
      <c r="I43" s="13">
        <v>1998</v>
      </c>
      <c r="J43" s="13">
        <v>1999</v>
      </c>
      <c r="K43" s="13">
        <v>2000</v>
      </c>
      <c r="L43" s="13">
        <v>2001</v>
      </c>
      <c r="M43" s="13">
        <v>2002</v>
      </c>
      <c r="N43" s="13">
        <v>2003</v>
      </c>
      <c r="O43" s="13">
        <v>2004</v>
      </c>
      <c r="P43" s="13">
        <v>2005</v>
      </c>
      <c r="Q43" s="13">
        <v>2006</v>
      </c>
      <c r="R43" s="13">
        <v>2007</v>
      </c>
      <c r="S43" s="13">
        <v>2008</v>
      </c>
    </row>
    <row r="44" spans="1:19" ht="12.75">
      <c r="A44" s="8" t="s">
        <v>32</v>
      </c>
      <c r="B44" s="40">
        <v>1</v>
      </c>
      <c r="C44" s="40">
        <v>1</v>
      </c>
      <c r="D44" s="40">
        <v>1</v>
      </c>
      <c r="E44" s="40">
        <v>1</v>
      </c>
      <c r="F44" s="40">
        <v>1</v>
      </c>
      <c r="G44" s="40">
        <v>1</v>
      </c>
      <c r="H44" s="40">
        <v>1</v>
      </c>
      <c r="I44" s="40">
        <v>1</v>
      </c>
      <c r="J44" s="40">
        <v>1</v>
      </c>
      <c r="K44" s="40">
        <v>1</v>
      </c>
      <c r="L44" s="40">
        <v>3</v>
      </c>
      <c r="M44" s="40">
        <v>3</v>
      </c>
      <c r="N44" s="40">
        <v>3</v>
      </c>
      <c r="O44" s="40">
        <v>3</v>
      </c>
      <c r="P44" s="40">
        <v>3</v>
      </c>
      <c r="Q44" s="41">
        <v>3</v>
      </c>
      <c r="R44" s="27">
        <v>3</v>
      </c>
      <c r="S44" s="27">
        <v>3</v>
      </c>
    </row>
    <row r="45" spans="1:19" ht="12.75">
      <c r="A45" s="8" t="s">
        <v>33</v>
      </c>
      <c r="B45" s="40">
        <v>1</v>
      </c>
      <c r="C45" s="40">
        <v>1</v>
      </c>
      <c r="D45" s="40">
        <v>1</v>
      </c>
      <c r="E45" s="40">
        <v>1</v>
      </c>
      <c r="F45" s="40">
        <v>1</v>
      </c>
      <c r="G45" s="40">
        <v>1</v>
      </c>
      <c r="H45" s="40">
        <v>1</v>
      </c>
      <c r="I45" s="40">
        <v>1</v>
      </c>
      <c r="J45" s="40">
        <v>1</v>
      </c>
      <c r="K45" s="40">
        <v>1</v>
      </c>
      <c r="L45" s="40">
        <v>1</v>
      </c>
      <c r="M45" s="40">
        <v>1</v>
      </c>
      <c r="N45" s="40">
        <v>1</v>
      </c>
      <c r="O45" s="40">
        <v>1</v>
      </c>
      <c r="P45" s="40">
        <v>3</v>
      </c>
      <c r="Q45" s="41">
        <v>3</v>
      </c>
      <c r="R45" s="27">
        <v>3</v>
      </c>
      <c r="S45" s="27">
        <v>3</v>
      </c>
    </row>
    <row r="46" spans="1:19" ht="12.75">
      <c r="A46" s="8" t="s">
        <v>34</v>
      </c>
      <c r="B46" s="40">
        <v>0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  <c r="P46" s="40">
        <v>5</v>
      </c>
      <c r="Q46" s="41">
        <v>5</v>
      </c>
      <c r="R46" s="27">
        <v>5</v>
      </c>
      <c r="S46" s="27">
        <v>5</v>
      </c>
    </row>
    <row r="47" spans="1:19" ht="12.75">
      <c r="A47" s="8" t="s">
        <v>35</v>
      </c>
      <c r="B47" s="42">
        <v>1</v>
      </c>
      <c r="C47" s="42">
        <v>1</v>
      </c>
      <c r="D47" s="42">
        <v>1</v>
      </c>
      <c r="E47" s="42">
        <v>1</v>
      </c>
      <c r="F47" s="42">
        <v>1</v>
      </c>
      <c r="G47" s="42">
        <v>1</v>
      </c>
      <c r="H47" s="42">
        <v>1</v>
      </c>
      <c r="I47" s="42">
        <v>1</v>
      </c>
      <c r="J47" s="42">
        <v>1</v>
      </c>
      <c r="K47" s="42">
        <v>1</v>
      </c>
      <c r="L47" s="42">
        <v>1</v>
      </c>
      <c r="M47" s="42">
        <v>1</v>
      </c>
      <c r="N47" s="42">
        <v>1</v>
      </c>
      <c r="O47" s="42">
        <v>1</v>
      </c>
      <c r="P47" s="42">
        <v>3</v>
      </c>
      <c r="Q47" s="43">
        <v>3</v>
      </c>
      <c r="R47" s="27">
        <v>3</v>
      </c>
      <c r="S47" s="27">
        <v>3</v>
      </c>
    </row>
    <row r="48" spans="1:19" ht="12.75">
      <c r="A48" s="8" t="s">
        <v>36</v>
      </c>
      <c r="B48" s="42">
        <v>1</v>
      </c>
      <c r="C48" s="42">
        <v>1</v>
      </c>
      <c r="D48" s="42">
        <v>1</v>
      </c>
      <c r="E48" s="42">
        <v>1</v>
      </c>
      <c r="F48" s="42">
        <v>1</v>
      </c>
      <c r="G48" s="42">
        <v>1</v>
      </c>
      <c r="H48" s="42">
        <v>1</v>
      </c>
      <c r="I48" s="42">
        <v>1</v>
      </c>
      <c r="J48" s="42">
        <v>1</v>
      </c>
      <c r="K48" s="42">
        <v>1</v>
      </c>
      <c r="L48" s="42">
        <v>1</v>
      </c>
      <c r="M48" s="42">
        <v>1</v>
      </c>
      <c r="N48" s="42">
        <v>1</v>
      </c>
      <c r="O48" s="42">
        <v>1</v>
      </c>
      <c r="P48" s="42">
        <v>3</v>
      </c>
      <c r="Q48" s="43">
        <v>3</v>
      </c>
      <c r="R48" s="27">
        <v>3</v>
      </c>
      <c r="S48" s="27">
        <v>3</v>
      </c>
    </row>
    <row r="49" spans="1:19" ht="12.75">
      <c r="A49" s="8" t="s">
        <v>37</v>
      </c>
      <c r="B49" s="40">
        <v>1</v>
      </c>
      <c r="C49" s="40">
        <v>1</v>
      </c>
      <c r="D49" s="40">
        <v>1</v>
      </c>
      <c r="E49" s="40">
        <v>1</v>
      </c>
      <c r="F49" s="40">
        <v>1</v>
      </c>
      <c r="G49" s="40">
        <v>1</v>
      </c>
      <c r="H49" s="40">
        <v>1</v>
      </c>
      <c r="I49" s="40">
        <v>1</v>
      </c>
      <c r="J49" s="40">
        <v>1</v>
      </c>
      <c r="K49" s="40">
        <v>1</v>
      </c>
      <c r="L49" s="40">
        <v>1</v>
      </c>
      <c r="M49" s="40">
        <v>1</v>
      </c>
      <c r="N49" s="40">
        <v>1</v>
      </c>
      <c r="O49" s="40">
        <v>1</v>
      </c>
      <c r="P49" s="40">
        <v>5</v>
      </c>
      <c r="Q49" s="41">
        <v>5</v>
      </c>
      <c r="R49" s="27">
        <v>5</v>
      </c>
      <c r="S49" s="27">
        <v>5</v>
      </c>
    </row>
    <row r="50" spans="1:19" ht="12.75">
      <c r="A50" s="8" t="s">
        <v>38</v>
      </c>
      <c r="B50" s="40">
        <v>1</v>
      </c>
      <c r="C50" s="40">
        <v>1</v>
      </c>
      <c r="D50" s="40">
        <v>1</v>
      </c>
      <c r="E50" s="40">
        <v>1</v>
      </c>
      <c r="F50" s="40">
        <v>1</v>
      </c>
      <c r="G50" s="40">
        <v>1</v>
      </c>
      <c r="H50" s="40">
        <v>1</v>
      </c>
      <c r="I50" s="40">
        <v>1</v>
      </c>
      <c r="J50" s="40">
        <v>1</v>
      </c>
      <c r="K50" s="40">
        <v>1</v>
      </c>
      <c r="L50" s="40">
        <v>1</v>
      </c>
      <c r="M50" s="40">
        <v>1</v>
      </c>
      <c r="N50" s="40">
        <v>1</v>
      </c>
      <c r="O50" s="40">
        <v>1</v>
      </c>
      <c r="P50" s="40">
        <v>5</v>
      </c>
      <c r="Q50" s="41">
        <v>5</v>
      </c>
      <c r="R50" s="27">
        <v>5</v>
      </c>
      <c r="S50" s="27">
        <v>5</v>
      </c>
    </row>
    <row r="51" spans="1:19" ht="12.75">
      <c r="A51" s="8" t="s">
        <v>39</v>
      </c>
      <c r="B51" s="42">
        <v>1</v>
      </c>
      <c r="C51" s="42">
        <v>1</v>
      </c>
      <c r="D51" s="42">
        <v>1</v>
      </c>
      <c r="E51" s="42">
        <v>1</v>
      </c>
      <c r="F51" s="42">
        <v>1</v>
      </c>
      <c r="G51" s="42">
        <v>1</v>
      </c>
      <c r="H51" s="42">
        <v>1</v>
      </c>
      <c r="I51" s="42">
        <v>1</v>
      </c>
      <c r="J51" s="42">
        <v>1</v>
      </c>
      <c r="K51" s="42">
        <v>1</v>
      </c>
      <c r="L51" s="42">
        <v>1</v>
      </c>
      <c r="M51" s="42">
        <v>1</v>
      </c>
      <c r="N51" s="42">
        <v>1</v>
      </c>
      <c r="O51" s="42">
        <v>1</v>
      </c>
      <c r="P51" s="42">
        <v>3</v>
      </c>
      <c r="Q51" s="43">
        <v>3</v>
      </c>
      <c r="R51" s="27">
        <v>3</v>
      </c>
      <c r="S51" s="27">
        <v>3</v>
      </c>
    </row>
    <row r="52" spans="1:19" ht="12.75">
      <c r="A52" s="8" t="s">
        <v>40</v>
      </c>
      <c r="B52" s="42">
        <v>0</v>
      </c>
      <c r="C52" s="42">
        <v>0</v>
      </c>
      <c r="D52" s="42">
        <v>0</v>
      </c>
      <c r="E52" s="42">
        <v>0</v>
      </c>
      <c r="F52" s="42">
        <v>0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3</v>
      </c>
      <c r="Q52" s="43">
        <v>3</v>
      </c>
      <c r="R52" s="27">
        <v>3</v>
      </c>
      <c r="S52" s="27">
        <v>3</v>
      </c>
    </row>
    <row r="53" spans="1:19" ht="12.75">
      <c r="A53" s="8" t="s">
        <v>41</v>
      </c>
      <c r="B53" s="40">
        <v>0</v>
      </c>
      <c r="C53" s="40">
        <v>0</v>
      </c>
      <c r="D53" s="44">
        <v>1</v>
      </c>
      <c r="E53" s="44">
        <v>1</v>
      </c>
      <c r="F53" s="44">
        <v>1</v>
      </c>
      <c r="G53" s="44">
        <v>1</v>
      </c>
      <c r="H53" s="44">
        <v>1</v>
      </c>
      <c r="I53" s="44">
        <v>1</v>
      </c>
      <c r="J53" s="44">
        <v>1</v>
      </c>
      <c r="K53" s="44">
        <v>1</v>
      </c>
      <c r="L53" s="44">
        <v>1</v>
      </c>
      <c r="M53" s="44">
        <v>1</v>
      </c>
      <c r="N53" s="44">
        <v>1</v>
      </c>
      <c r="O53" s="44">
        <v>1</v>
      </c>
      <c r="P53" s="44">
        <v>5</v>
      </c>
      <c r="Q53" s="45">
        <v>5</v>
      </c>
      <c r="R53" s="27">
        <v>5</v>
      </c>
      <c r="S53" s="27">
        <v>5</v>
      </c>
    </row>
    <row r="54" spans="1:19" ht="12.75">
      <c r="A54" s="8" t="s">
        <v>42</v>
      </c>
      <c r="B54" s="40">
        <v>0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  <c r="P54" s="40">
        <v>0</v>
      </c>
      <c r="Q54" s="45">
        <v>0</v>
      </c>
      <c r="R54" s="27">
        <v>0</v>
      </c>
      <c r="S54" s="27">
        <v>0</v>
      </c>
    </row>
    <row r="55" spans="1:19" ht="12.75">
      <c r="A55" s="8" t="s">
        <v>43</v>
      </c>
      <c r="B55" s="42">
        <v>0</v>
      </c>
      <c r="C55" s="42">
        <v>0</v>
      </c>
      <c r="D55" s="42">
        <v>0</v>
      </c>
      <c r="E55" s="42">
        <v>0</v>
      </c>
      <c r="F55" s="42">
        <v>0</v>
      </c>
      <c r="G55" s="42">
        <v>0</v>
      </c>
      <c r="H55" s="42">
        <v>0</v>
      </c>
      <c r="I55" s="42">
        <v>0</v>
      </c>
      <c r="J55" s="42">
        <v>0</v>
      </c>
      <c r="K55" s="42">
        <v>0</v>
      </c>
      <c r="L55" s="42">
        <v>0</v>
      </c>
      <c r="M55" s="42">
        <v>0</v>
      </c>
      <c r="N55" s="42">
        <v>0</v>
      </c>
      <c r="O55" s="42">
        <v>0</v>
      </c>
      <c r="P55" s="42">
        <v>0</v>
      </c>
      <c r="Q55" s="42">
        <v>0</v>
      </c>
      <c r="R55" s="27">
        <v>0</v>
      </c>
      <c r="S55" s="27">
        <v>0</v>
      </c>
    </row>
    <row r="56" spans="1:19" ht="12.75">
      <c r="A56" s="25"/>
      <c r="B56" s="3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</row>
    <row r="57" spans="1:19" ht="24.75" customHeight="1">
      <c r="A57" s="10" t="s">
        <v>44</v>
      </c>
      <c r="B57" s="39">
        <v>1991</v>
      </c>
      <c r="C57" s="13">
        <v>1992</v>
      </c>
      <c r="D57" s="13">
        <v>1993</v>
      </c>
      <c r="E57" s="13">
        <v>1994</v>
      </c>
      <c r="F57" s="13">
        <v>1995</v>
      </c>
      <c r="G57" s="13">
        <v>1996</v>
      </c>
      <c r="H57" s="13">
        <v>1997</v>
      </c>
      <c r="I57" s="13">
        <v>1998</v>
      </c>
      <c r="J57" s="13">
        <v>1999</v>
      </c>
      <c r="K57" s="13">
        <v>2000</v>
      </c>
      <c r="L57" s="13">
        <v>2001</v>
      </c>
      <c r="M57" s="13">
        <v>2002</v>
      </c>
      <c r="N57" s="13">
        <v>2003</v>
      </c>
      <c r="O57" s="13">
        <v>2004</v>
      </c>
      <c r="P57" s="13">
        <v>2005</v>
      </c>
      <c r="Q57" s="13">
        <v>2006</v>
      </c>
      <c r="R57" s="13">
        <v>2007</v>
      </c>
      <c r="S57" s="13">
        <v>2008</v>
      </c>
    </row>
    <row r="58" spans="1:19" ht="12.75">
      <c r="A58" s="8" t="s">
        <v>32</v>
      </c>
      <c r="B58" s="40">
        <v>0</v>
      </c>
      <c r="C58" s="40">
        <v>0</v>
      </c>
      <c r="D58" s="40">
        <v>0</v>
      </c>
      <c r="E58" s="40">
        <v>0</v>
      </c>
      <c r="F58" s="40">
        <v>0</v>
      </c>
      <c r="G58" s="40">
        <v>0</v>
      </c>
      <c r="H58" s="40">
        <v>0</v>
      </c>
      <c r="I58" s="40">
        <v>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1</v>
      </c>
      <c r="Q58" s="41">
        <v>1</v>
      </c>
      <c r="R58" s="41">
        <v>1</v>
      </c>
      <c r="S58" s="41">
        <v>1</v>
      </c>
    </row>
    <row r="59" spans="1:19" ht="12.75">
      <c r="A59" s="8" t="s">
        <v>33</v>
      </c>
      <c r="B59" s="40">
        <v>0</v>
      </c>
      <c r="C59" s="40">
        <v>0</v>
      </c>
      <c r="D59" s="40">
        <v>0</v>
      </c>
      <c r="E59" s="40">
        <v>0</v>
      </c>
      <c r="F59" s="40">
        <v>0</v>
      </c>
      <c r="G59" s="40">
        <v>0</v>
      </c>
      <c r="H59" s="40">
        <v>0</v>
      </c>
      <c r="I59" s="40">
        <v>0</v>
      </c>
      <c r="J59" s="40">
        <v>0</v>
      </c>
      <c r="K59" s="40">
        <v>0</v>
      </c>
      <c r="L59" s="40">
        <v>0</v>
      </c>
      <c r="M59" s="40">
        <v>0</v>
      </c>
      <c r="N59" s="40">
        <v>0</v>
      </c>
      <c r="O59" s="40">
        <v>0</v>
      </c>
      <c r="P59" s="40">
        <v>1</v>
      </c>
      <c r="Q59" s="41">
        <v>1</v>
      </c>
      <c r="R59" s="41">
        <v>1</v>
      </c>
      <c r="S59" s="41">
        <v>1</v>
      </c>
    </row>
    <row r="60" spans="1:19" ht="12.75">
      <c r="A60" s="8" t="s">
        <v>34</v>
      </c>
      <c r="B60" s="40">
        <v>0</v>
      </c>
      <c r="C60" s="40">
        <v>0</v>
      </c>
      <c r="D60" s="40">
        <v>0</v>
      </c>
      <c r="E60" s="40">
        <v>0</v>
      </c>
      <c r="F60" s="40">
        <v>0</v>
      </c>
      <c r="G60" s="40">
        <v>0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0">
        <v>0</v>
      </c>
      <c r="N60" s="40">
        <v>0</v>
      </c>
      <c r="O60" s="40">
        <v>0</v>
      </c>
      <c r="P60" s="40">
        <v>1</v>
      </c>
      <c r="Q60" s="41">
        <v>1</v>
      </c>
      <c r="R60" s="41">
        <v>1</v>
      </c>
      <c r="S60" s="41">
        <v>1</v>
      </c>
    </row>
    <row r="61" spans="1:19" ht="12.75">
      <c r="A61" s="8" t="s">
        <v>35</v>
      </c>
      <c r="B61" s="40">
        <v>0</v>
      </c>
      <c r="C61" s="40">
        <v>0</v>
      </c>
      <c r="D61" s="40">
        <v>0</v>
      </c>
      <c r="E61" s="40">
        <v>0</v>
      </c>
      <c r="F61" s="40">
        <v>0</v>
      </c>
      <c r="G61" s="40">
        <v>0</v>
      </c>
      <c r="H61" s="40">
        <v>0</v>
      </c>
      <c r="I61" s="40">
        <v>0</v>
      </c>
      <c r="J61" s="40">
        <v>0</v>
      </c>
      <c r="K61" s="40">
        <v>0</v>
      </c>
      <c r="L61" s="40">
        <v>0</v>
      </c>
      <c r="M61" s="40">
        <v>0</v>
      </c>
      <c r="N61" s="40">
        <v>0</v>
      </c>
      <c r="O61" s="40">
        <v>0</v>
      </c>
      <c r="P61" s="40">
        <v>1</v>
      </c>
      <c r="Q61" s="41">
        <v>1</v>
      </c>
      <c r="R61" s="41">
        <v>1</v>
      </c>
      <c r="S61" s="41">
        <v>1</v>
      </c>
    </row>
    <row r="62" spans="1:19" ht="12.75">
      <c r="A62" s="8" t="s">
        <v>36</v>
      </c>
      <c r="B62" s="40">
        <v>0</v>
      </c>
      <c r="C62" s="40">
        <v>0</v>
      </c>
      <c r="D62" s="40">
        <v>0</v>
      </c>
      <c r="E62" s="40">
        <v>0</v>
      </c>
      <c r="F62" s="40">
        <v>0</v>
      </c>
      <c r="G62" s="40">
        <v>0</v>
      </c>
      <c r="H62" s="40">
        <v>0</v>
      </c>
      <c r="I62" s="40">
        <v>0</v>
      </c>
      <c r="J62" s="40">
        <v>0</v>
      </c>
      <c r="K62" s="40">
        <v>0</v>
      </c>
      <c r="L62" s="40">
        <v>0</v>
      </c>
      <c r="M62" s="40">
        <v>0</v>
      </c>
      <c r="N62" s="40">
        <v>0</v>
      </c>
      <c r="O62" s="40">
        <v>0</v>
      </c>
      <c r="P62" s="40">
        <v>1</v>
      </c>
      <c r="Q62" s="41">
        <v>1</v>
      </c>
      <c r="R62" s="41">
        <v>1</v>
      </c>
      <c r="S62" s="41">
        <v>1</v>
      </c>
    </row>
    <row r="63" spans="1:19" ht="12.75">
      <c r="A63" s="8" t="s">
        <v>37</v>
      </c>
      <c r="B63" s="40">
        <v>0</v>
      </c>
      <c r="C63" s="40">
        <v>0</v>
      </c>
      <c r="D63" s="40">
        <v>0</v>
      </c>
      <c r="E63" s="40">
        <v>0</v>
      </c>
      <c r="F63" s="40">
        <v>0</v>
      </c>
      <c r="G63" s="40">
        <v>0</v>
      </c>
      <c r="H63" s="40">
        <v>0</v>
      </c>
      <c r="I63" s="40">
        <v>0</v>
      </c>
      <c r="J63" s="40">
        <v>0</v>
      </c>
      <c r="K63" s="40">
        <v>0</v>
      </c>
      <c r="L63" s="40">
        <v>0</v>
      </c>
      <c r="M63" s="40">
        <v>0</v>
      </c>
      <c r="N63" s="40">
        <v>0</v>
      </c>
      <c r="O63" s="40">
        <v>0</v>
      </c>
      <c r="P63" s="40">
        <v>1</v>
      </c>
      <c r="Q63" s="41">
        <v>1</v>
      </c>
      <c r="R63" s="41">
        <v>1</v>
      </c>
      <c r="S63" s="41">
        <v>1</v>
      </c>
    </row>
    <row r="64" spans="1:19" ht="12.75">
      <c r="A64" s="8" t="s">
        <v>38</v>
      </c>
      <c r="B64" s="40">
        <v>0</v>
      </c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1</v>
      </c>
      <c r="Q64" s="41">
        <v>1</v>
      </c>
      <c r="R64" s="41">
        <v>1</v>
      </c>
      <c r="S64" s="41">
        <v>1</v>
      </c>
    </row>
    <row r="65" spans="1:19" ht="12.75">
      <c r="A65" s="8" t="s">
        <v>39</v>
      </c>
      <c r="B65" s="40">
        <v>0</v>
      </c>
      <c r="C65" s="40">
        <v>0</v>
      </c>
      <c r="D65" s="40">
        <v>0</v>
      </c>
      <c r="E65" s="40">
        <v>0</v>
      </c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40">
        <v>0</v>
      </c>
      <c r="L65" s="40">
        <v>0</v>
      </c>
      <c r="M65" s="40">
        <v>0</v>
      </c>
      <c r="N65" s="40">
        <v>0</v>
      </c>
      <c r="O65" s="40">
        <v>0</v>
      </c>
      <c r="P65" s="40">
        <v>1</v>
      </c>
      <c r="Q65" s="41">
        <v>1</v>
      </c>
      <c r="R65" s="41">
        <v>1</v>
      </c>
      <c r="S65" s="41">
        <v>1</v>
      </c>
    </row>
    <row r="66" spans="1:19" ht="12.75">
      <c r="A66" s="8" t="s">
        <v>40</v>
      </c>
      <c r="B66" s="40">
        <v>0</v>
      </c>
      <c r="C66" s="40">
        <v>0</v>
      </c>
      <c r="D66" s="40">
        <v>0</v>
      </c>
      <c r="E66" s="40">
        <v>0</v>
      </c>
      <c r="F66" s="40">
        <v>0</v>
      </c>
      <c r="G66" s="40">
        <v>0</v>
      </c>
      <c r="H66" s="40">
        <v>0</v>
      </c>
      <c r="I66" s="40">
        <v>0</v>
      </c>
      <c r="J66" s="40">
        <v>0</v>
      </c>
      <c r="K66" s="40">
        <v>0</v>
      </c>
      <c r="L66" s="40">
        <v>0</v>
      </c>
      <c r="M66" s="40">
        <v>0</v>
      </c>
      <c r="N66" s="40">
        <v>0</v>
      </c>
      <c r="O66" s="40">
        <v>0</v>
      </c>
      <c r="P66" s="40">
        <v>1</v>
      </c>
      <c r="Q66" s="41">
        <v>1</v>
      </c>
      <c r="R66" s="41">
        <v>1</v>
      </c>
      <c r="S66" s="41">
        <v>1</v>
      </c>
    </row>
    <row r="67" spans="1:19" ht="12.75">
      <c r="A67" s="8" t="s">
        <v>41</v>
      </c>
      <c r="B67" s="40">
        <v>0</v>
      </c>
      <c r="C67" s="40">
        <v>0</v>
      </c>
      <c r="D67" s="40">
        <v>0</v>
      </c>
      <c r="E67" s="40">
        <v>0</v>
      </c>
      <c r="F67" s="40">
        <v>0</v>
      </c>
      <c r="G67" s="40">
        <v>0</v>
      </c>
      <c r="H67" s="40">
        <v>0</v>
      </c>
      <c r="I67" s="40">
        <v>0</v>
      </c>
      <c r="J67" s="40">
        <v>0</v>
      </c>
      <c r="K67" s="40">
        <v>0</v>
      </c>
      <c r="L67" s="40">
        <v>0</v>
      </c>
      <c r="M67" s="40">
        <v>0</v>
      </c>
      <c r="N67" s="40">
        <v>0</v>
      </c>
      <c r="O67" s="40">
        <v>0</v>
      </c>
      <c r="P67" s="40">
        <v>1</v>
      </c>
      <c r="Q67" s="41">
        <v>1</v>
      </c>
      <c r="R67" s="41">
        <v>1</v>
      </c>
      <c r="S67" s="41">
        <v>1</v>
      </c>
    </row>
    <row r="68" spans="1:19" ht="12.75">
      <c r="A68" s="8" t="s">
        <v>42</v>
      </c>
      <c r="B68" s="40">
        <v>0</v>
      </c>
      <c r="C68" s="40">
        <v>0</v>
      </c>
      <c r="D68" s="40">
        <v>0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6">
        <v>0</v>
      </c>
      <c r="R68" s="46">
        <v>0</v>
      </c>
      <c r="S68" s="46">
        <v>0</v>
      </c>
    </row>
    <row r="69" spans="1:19" ht="24">
      <c r="A69" s="8" t="s">
        <v>45</v>
      </c>
      <c r="B69" s="40">
        <v>0</v>
      </c>
      <c r="C69" s="40">
        <v>0</v>
      </c>
      <c r="D69" s="40">
        <v>0</v>
      </c>
      <c r="E69" s="40">
        <v>0</v>
      </c>
      <c r="F69" s="40">
        <v>0</v>
      </c>
      <c r="G69" s="40">
        <v>0</v>
      </c>
      <c r="H69" s="40">
        <v>0</v>
      </c>
      <c r="I69" s="40">
        <v>0</v>
      </c>
      <c r="J69" s="40">
        <v>0</v>
      </c>
      <c r="K69" s="40">
        <v>0</v>
      </c>
      <c r="L69" s="40">
        <v>0</v>
      </c>
      <c r="M69" s="40">
        <v>0</v>
      </c>
      <c r="N69" s="40">
        <v>0</v>
      </c>
      <c r="O69" s="40">
        <v>0</v>
      </c>
      <c r="P69" s="40">
        <v>1</v>
      </c>
      <c r="Q69" s="47">
        <v>1</v>
      </c>
      <c r="R69" s="47">
        <v>1</v>
      </c>
      <c r="S69" s="47">
        <v>1</v>
      </c>
    </row>
    <row r="70" spans="1:19" ht="12.75">
      <c r="A70" s="8" t="s">
        <v>46</v>
      </c>
      <c r="B70" s="48">
        <v>0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40">
        <v>1</v>
      </c>
      <c r="Q70" s="47">
        <v>1</v>
      </c>
      <c r="R70" s="47">
        <v>1</v>
      </c>
      <c r="S70" s="47">
        <v>1</v>
      </c>
    </row>
    <row r="71" spans="1:19" ht="12.75">
      <c r="A71" s="25"/>
      <c r="B71" s="3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</row>
    <row r="72" spans="1:18" ht="12.75">
      <c r="A72" s="38" t="s">
        <v>47</v>
      </c>
      <c r="B72" s="3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</row>
    <row r="73" spans="1:18" ht="24">
      <c r="A73" s="10" t="s">
        <v>48</v>
      </c>
      <c r="B73" s="13">
        <v>1991</v>
      </c>
      <c r="C73" s="13">
        <v>1992</v>
      </c>
      <c r="D73" s="13">
        <v>1993</v>
      </c>
      <c r="E73" s="13">
        <v>1994</v>
      </c>
      <c r="F73" s="13">
        <v>1995</v>
      </c>
      <c r="G73" s="13">
        <v>1996</v>
      </c>
      <c r="H73" s="13">
        <v>1997</v>
      </c>
      <c r="I73" s="13">
        <v>1998</v>
      </c>
      <c r="J73" s="13">
        <v>1999</v>
      </c>
      <c r="K73" s="13">
        <v>2000</v>
      </c>
      <c r="L73" s="13">
        <v>2001</v>
      </c>
      <c r="M73" s="7">
        <v>2002</v>
      </c>
      <c r="N73" s="7">
        <v>2003</v>
      </c>
      <c r="O73" s="7">
        <v>2004</v>
      </c>
      <c r="P73" s="7">
        <v>2005</v>
      </c>
      <c r="Q73" s="7">
        <v>2006</v>
      </c>
      <c r="R73" s="7">
        <v>2007</v>
      </c>
    </row>
    <row r="74" spans="1:18" ht="24">
      <c r="A74" s="8" t="s">
        <v>49</v>
      </c>
      <c r="B74" s="49"/>
      <c r="C74" s="49"/>
      <c r="D74" s="54">
        <v>31.5</v>
      </c>
      <c r="E74" s="54"/>
      <c r="F74" s="54">
        <v>35.7</v>
      </c>
      <c r="G74" s="54"/>
      <c r="H74" s="54">
        <v>38.8</v>
      </c>
      <c r="I74" s="54"/>
      <c r="J74" s="54">
        <v>35.4</v>
      </c>
      <c r="K74" s="54"/>
      <c r="L74" s="54">
        <v>25.4</v>
      </c>
      <c r="M74" s="37"/>
      <c r="N74" s="37">
        <v>21.8</v>
      </c>
      <c r="O74" s="37"/>
      <c r="P74" s="37">
        <v>19.2</v>
      </c>
      <c r="Q74" s="37"/>
      <c r="R74" s="37">
        <v>18.6</v>
      </c>
    </row>
    <row r="75" spans="1:18" ht="24">
      <c r="A75" s="8" t="s">
        <v>50</v>
      </c>
      <c r="B75" s="49"/>
      <c r="C75" s="49"/>
      <c r="D75" s="54">
        <v>29.9</v>
      </c>
      <c r="E75" s="54"/>
      <c r="F75" s="54">
        <v>33.8</v>
      </c>
      <c r="G75" s="54"/>
      <c r="H75" s="54">
        <v>37.3</v>
      </c>
      <c r="I75" s="54"/>
      <c r="J75" s="54">
        <v>34.6</v>
      </c>
      <c r="K75" s="54"/>
      <c r="L75" s="54">
        <v>31.8</v>
      </c>
      <c r="M75" s="37"/>
      <c r="N75" s="37">
        <v>23.9</v>
      </c>
      <c r="O75" s="37"/>
      <c r="P75" s="37">
        <v>20.9</v>
      </c>
      <c r="Q75" s="37"/>
      <c r="R75" s="37">
        <v>21.3</v>
      </c>
    </row>
    <row r="76" spans="1:18" ht="24">
      <c r="A76" s="8" t="s">
        <v>51</v>
      </c>
      <c r="B76" s="49"/>
      <c r="C76" s="49"/>
      <c r="D76" s="54">
        <v>30.7</v>
      </c>
      <c r="E76" s="54"/>
      <c r="F76" s="54">
        <v>34.8</v>
      </c>
      <c r="G76" s="54"/>
      <c r="H76" s="54">
        <v>38.1</v>
      </c>
      <c r="I76" s="54"/>
      <c r="J76" s="54">
        <v>35</v>
      </c>
      <c r="K76" s="54"/>
      <c r="L76" s="54">
        <v>28.5</v>
      </c>
      <c r="M76" s="37"/>
      <c r="N76" s="37">
        <v>22.9</v>
      </c>
      <c r="O76" s="37"/>
      <c r="P76" s="37">
        <v>20.1</v>
      </c>
      <c r="Q76" s="37"/>
      <c r="R76" s="37">
        <v>20</v>
      </c>
    </row>
    <row r="77" spans="1:18" ht="12.75">
      <c r="A77" s="25"/>
      <c r="B77" s="3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</row>
    <row r="78" spans="1:19" ht="12.75">
      <c r="A78" s="10" t="s">
        <v>52</v>
      </c>
      <c r="B78" s="13">
        <v>1991</v>
      </c>
      <c r="C78" s="13">
        <v>1992</v>
      </c>
      <c r="D78" s="13">
        <v>1993</v>
      </c>
      <c r="E78" s="13">
        <v>1994</v>
      </c>
      <c r="F78" s="13">
        <v>1995</v>
      </c>
      <c r="G78" s="13">
        <v>1996</v>
      </c>
      <c r="H78" s="13">
        <v>1997</v>
      </c>
      <c r="I78" s="13">
        <v>1998</v>
      </c>
      <c r="J78" s="13">
        <v>1999</v>
      </c>
      <c r="K78" s="13">
        <v>2000</v>
      </c>
      <c r="L78" s="13">
        <v>2001</v>
      </c>
      <c r="M78" s="7">
        <v>2002</v>
      </c>
      <c r="N78" s="7">
        <v>2003</v>
      </c>
      <c r="O78" s="7">
        <v>2004</v>
      </c>
      <c r="P78" s="7">
        <v>2005</v>
      </c>
      <c r="Q78" s="7">
        <v>2006</v>
      </c>
      <c r="R78" s="7">
        <v>2007</v>
      </c>
      <c r="S78" s="7">
        <v>2008</v>
      </c>
    </row>
    <row r="79" spans="1:19" ht="24">
      <c r="A79" s="8" t="s">
        <v>53</v>
      </c>
      <c r="B79" s="41"/>
      <c r="C79" s="41"/>
      <c r="D79" s="41"/>
      <c r="E79" s="41"/>
      <c r="F79" s="41"/>
      <c r="G79" s="41"/>
      <c r="H79" s="41"/>
      <c r="I79" s="51"/>
      <c r="J79" s="51"/>
      <c r="K79" s="50"/>
      <c r="L79" s="37"/>
      <c r="M79" s="37"/>
      <c r="N79" s="37"/>
      <c r="O79" s="37"/>
      <c r="P79" s="37"/>
      <c r="Q79" s="27"/>
      <c r="R79" s="27"/>
      <c r="S79" s="27"/>
    </row>
    <row r="80" spans="1:19" ht="24">
      <c r="A80" s="8" t="s">
        <v>54</v>
      </c>
      <c r="B80" s="41"/>
      <c r="C80" s="41"/>
      <c r="D80" s="41"/>
      <c r="E80" s="41"/>
      <c r="F80" s="41"/>
      <c r="G80" s="41"/>
      <c r="H80" s="41"/>
      <c r="I80" s="50"/>
      <c r="J80" s="50"/>
      <c r="K80" s="50"/>
      <c r="L80" s="37"/>
      <c r="M80" s="37"/>
      <c r="N80" s="37"/>
      <c r="O80" s="37"/>
      <c r="P80" s="37"/>
      <c r="Q80" s="27"/>
      <c r="R80" s="27"/>
      <c r="S80" s="27"/>
    </row>
    <row r="81" spans="1:19" ht="12.75">
      <c r="A81" s="25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27"/>
      <c r="N81" s="27"/>
      <c r="O81" s="27"/>
      <c r="P81" s="27"/>
      <c r="Q81" s="27"/>
      <c r="R81" s="27"/>
      <c r="S81" s="27"/>
    </row>
    <row r="82" spans="1:18" ht="24">
      <c r="A82" s="10" t="s">
        <v>55</v>
      </c>
      <c r="B82" s="13">
        <v>1991</v>
      </c>
      <c r="C82" s="13">
        <v>1992</v>
      </c>
      <c r="D82" s="13">
        <v>1993</v>
      </c>
      <c r="E82" s="13">
        <v>1994</v>
      </c>
      <c r="F82" s="13">
        <v>1995</v>
      </c>
      <c r="G82" s="13">
        <v>1996</v>
      </c>
      <c r="H82" s="13">
        <v>1997</v>
      </c>
      <c r="I82" s="13">
        <v>1998</v>
      </c>
      <c r="J82" s="13">
        <v>1999</v>
      </c>
      <c r="K82" s="13">
        <v>2000</v>
      </c>
      <c r="L82" s="13">
        <v>2001</v>
      </c>
      <c r="M82" s="13">
        <v>2002</v>
      </c>
      <c r="N82" s="13">
        <v>2003</v>
      </c>
      <c r="O82" s="13">
        <v>2004</v>
      </c>
      <c r="P82" s="13">
        <v>2005</v>
      </c>
      <c r="Q82" s="7">
        <v>2006</v>
      </c>
      <c r="R82" s="7">
        <v>2007</v>
      </c>
    </row>
    <row r="83" spans="1:18" ht="24">
      <c r="A83" s="8" t="s">
        <v>56</v>
      </c>
      <c r="B83" s="63">
        <v>22.6</v>
      </c>
      <c r="C83" s="63">
        <v>19.2</v>
      </c>
      <c r="D83" s="63">
        <v>21.6</v>
      </c>
      <c r="E83" s="63">
        <v>22</v>
      </c>
      <c r="F83" s="63">
        <v>22.5</v>
      </c>
      <c r="G83" s="63">
        <v>20.5</v>
      </c>
      <c r="H83" s="63">
        <v>20.8</v>
      </c>
      <c r="I83" s="63">
        <v>21.5</v>
      </c>
      <c r="J83" s="63">
        <v>18.5</v>
      </c>
      <c r="K83" s="63">
        <v>18</v>
      </c>
      <c r="L83" s="63">
        <v>21.6</v>
      </c>
      <c r="M83" s="49">
        <v>21.3</v>
      </c>
      <c r="N83" s="49">
        <v>19.5</v>
      </c>
      <c r="O83" s="49">
        <v>20.6</v>
      </c>
      <c r="P83" s="49">
        <v>19.3</v>
      </c>
      <c r="Q83" s="49">
        <v>18.5</v>
      </c>
      <c r="R83" s="49">
        <v>19.8</v>
      </c>
    </row>
    <row r="84" spans="1:18" ht="24">
      <c r="A84" s="8" t="s">
        <v>57</v>
      </c>
      <c r="B84" s="63">
        <v>22.5</v>
      </c>
      <c r="C84" s="63">
        <v>19.3</v>
      </c>
      <c r="D84" s="63">
        <v>19.3</v>
      </c>
      <c r="E84" s="63">
        <v>21.3</v>
      </c>
      <c r="F84" s="63">
        <v>19.8</v>
      </c>
      <c r="G84" s="63">
        <v>22.8</v>
      </c>
      <c r="H84" s="63">
        <v>20.2</v>
      </c>
      <c r="I84" s="63">
        <v>21.5</v>
      </c>
      <c r="J84" s="63">
        <v>21.9</v>
      </c>
      <c r="K84" s="63">
        <v>19.7</v>
      </c>
      <c r="L84" s="63">
        <v>22.2</v>
      </c>
      <c r="M84" s="49">
        <v>21.4</v>
      </c>
      <c r="N84" s="49">
        <v>20.3</v>
      </c>
      <c r="O84" s="49">
        <v>20.2</v>
      </c>
      <c r="P84" s="49">
        <v>19.1</v>
      </c>
      <c r="Q84" s="49">
        <v>19.6</v>
      </c>
      <c r="R84" s="49">
        <v>19.3</v>
      </c>
    </row>
    <row r="85" spans="1:18" ht="24">
      <c r="A85" s="8" t="s">
        <v>58</v>
      </c>
      <c r="B85" s="63">
        <v>22.6</v>
      </c>
      <c r="C85" s="63">
        <v>19.3</v>
      </c>
      <c r="D85" s="63">
        <v>20.4</v>
      </c>
      <c r="E85" s="63">
        <v>21.6</v>
      </c>
      <c r="F85" s="63">
        <v>21.2</v>
      </c>
      <c r="G85" s="63">
        <v>21.7</v>
      </c>
      <c r="H85" s="63">
        <v>20.5</v>
      </c>
      <c r="I85" s="63">
        <v>21.5</v>
      </c>
      <c r="J85" s="63">
        <v>20.2</v>
      </c>
      <c r="K85" s="63">
        <v>18.9</v>
      </c>
      <c r="L85" s="63">
        <v>21.9</v>
      </c>
      <c r="M85" s="49">
        <v>21.3</v>
      </c>
      <c r="N85" s="49">
        <v>19.9</v>
      </c>
      <c r="O85" s="49">
        <v>20.4</v>
      </c>
      <c r="P85" s="49">
        <v>19.2</v>
      </c>
      <c r="Q85" s="49">
        <v>19</v>
      </c>
      <c r="R85" s="49">
        <v>19.5</v>
      </c>
    </row>
    <row r="86" spans="1:18" ht="12.75">
      <c r="A86" s="25"/>
      <c r="B86" s="3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</row>
    <row r="87" spans="1:18" ht="12.75">
      <c r="A87" s="38" t="s">
        <v>59</v>
      </c>
      <c r="B87" s="3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</row>
    <row r="88" spans="1:17" ht="12.75">
      <c r="A88" s="38" t="s">
        <v>60</v>
      </c>
      <c r="B88" s="13">
        <v>1991</v>
      </c>
      <c r="C88" s="13">
        <v>1992</v>
      </c>
      <c r="D88" s="13">
        <v>1993</v>
      </c>
      <c r="E88" s="13">
        <v>1994</v>
      </c>
      <c r="F88" s="13">
        <v>1995</v>
      </c>
      <c r="G88" s="13">
        <v>1996</v>
      </c>
      <c r="H88" s="13">
        <v>1997</v>
      </c>
      <c r="I88" s="13">
        <v>1998</v>
      </c>
      <c r="J88" s="13">
        <v>1999</v>
      </c>
      <c r="K88" s="13">
        <v>2000</v>
      </c>
      <c r="L88" s="13">
        <v>2001</v>
      </c>
      <c r="M88" s="13">
        <v>2002</v>
      </c>
      <c r="N88" s="7">
        <v>2003</v>
      </c>
      <c r="O88" s="7" t="s">
        <v>92</v>
      </c>
      <c r="P88" s="7" t="s">
        <v>93</v>
      </c>
      <c r="Q88" s="7" t="s">
        <v>101</v>
      </c>
    </row>
    <row r="89" spans="1:17" ht="36">
      <c r="A89" s="8" t="s">
        <v>61</v>
      </c>
      <c r="B89" s="49"/>
      <c r="C89" s="41"/>
      <c r="D89" s="41"/>
      <c r="E89" s="41"/>
      <c r="F89" s="41"/>
      <c r="G89" s="41"/>
      <c r="H89" s="41"/>
      <c r="I89" s="41"/>
      <c r="J89" s="41"/>
      <c r="K89" s="50"/>
      <c r="L89" s="41"/>
      <c r="M89" s="66">
        <v>16.1</v>
      </c>
      <c r="N89" s="66"/>
      <c r="O89" s="37">
        <v>15.41</v>
      </c>
      <c r="P89" s="37">
        <v>14.68</v>
      </c>
      <c r="Q89" s="37">
        <v>13.93</v>
      </c>
    </row>
    <row r="90" spans="1:17" ht="36">
      <c r="A90" s="8" t="s">
        <v>62</v>
      </c>
      <c r="B90" s="49"/>
      <c r="C90" s="41"/>
      <c r="D90" s="41"/>
      <c r="E90" s="41"/>
      <c r="F90" s="41"/>
      <c r="G90" s="41"/>
      <c r="H90" s="41"/>
      <c r="I90" s="41"/>
      <c r="J90" s="41"/>
      <c r="K90" s="50"/>
      <c r="L90" s="49"/>
      <c r="M90" s="66">
        <v>44.96</v>
      </c>
      <c r="N90" s="66"/>
      <c r="O90" s="37">
        <v>42.45</v>
      </c>
      <c r="P90" s="37">
        <v>41.78</v>
      </c>
      <c r="Q90" s="37">
        <v>42.25</v>
      </c>
    </row>
    <row r="91" spans="1:17" ht="36">
      <c r="A91" s="8" t="s">
        <v>63</v>
      </c>
      <c r="B91" s="49"/>
      <c r="C91" s="41"/>
      <c r="D91" s="41"/>
      <c r="E91" s="41"/>
      <c r="F91" s="41"/>
      <c r="G91" s="41"/>
      <c r="H91" s="41"/>
      <c r="I91" s="41"/>
      <c r="J91" s="41"/>
      <c r="K91" s="50"/>
      <c r="L91" s="49"/>
      <c r="M91" s="66">
        <v>26.26</v>
      </c>
      <c r="N91" s="66"/>
      <c r="O91" s="37">
        <v>24.62</v>
      </c>
      <c r="P91" s="37">
        <v>26.06</v>
      </c>
      <c r="Q91" s="37">
        <v>26.74</v>
      </c>
    </row>
    <row r="92" spans="1:17" ht="24">
      <c r="A92" s="8" t="s">
        <v>64</v>
      </c>
      <c r="B92" s="49"/>
      <c r="C92" s="41"/>
      <c r="D92" s="41"/>
      <c r="E92" s="41"/>
      <c r="F92" s="41"/>
      <c r="G92" s="41"/>
      <c r="H92" s="41"/>
      <c r="I92" s="41"/>
      <c r="J92" s="41"/>
      <c r="K92" s="50"/>
      <c r="L92" s="41"/>
      <c r="M92" s="66">
        <v>27.71</v>
      </c>
      <c r="N92" s="66"/>
      <c r="O92" s="37">
        <v>26.13</v>
      </c>
      <c r="P92" s="37">
        <v>27.12</v>
      </c>
      <c r="Q92" s="37">
        <v>27.6</v>
      </c>
    </row>
    <row r="93" spans="1:17" ht="24">
      <c r="A93" s="8" t="s">
        <v>65</v>
      </c>
      <c r="B93" s="3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64">
        <v>21.16</v>
      </c>
      <c r="N93" s="64"/>
      <c r="O93" s="37">
        <v>21.03</v>
      </c>
      <c r="P93" s="37">
        <v>19.55</v>
      </c>
      <c r="Q93" s="37">
        <v>18.1</v>
      </c>
    </row>
    <row r="94" spans="1:17" ht="24">
      <c r="A94" s="8" t="s">
        <v>66</v>
      </c>
      <c r="B94" s="37"/>
      <c r="C94" s="27"/>
      <c r="D94" s="27"/>
      <c r="E94" s="27"/>
      <c r="F94" s="27"/>
      <c r="G94" s="27"/>
      <c r="H94" s="27"/>
      <c r="I94" s="27"/>
      <c r="J94" s="27"/>
      <c r="K94" s="27"/>
      <c r="L94" s="37"/>
      <c r="M94" s="64">
        <v>53.76</v>
      </c>
      <c r="N94" s="64"/>
      <c r="O94" s="37">
        <v>53.03</v>
      </c>
      <c r="P94" s="37">
        <v>51.47</v>
      </c>
      <c r="Q94" s="37">
        <v>51.99</v>
      </c>
    </row>
    <row r="95" spans="1:17" ht="24">
      <c r="A95" s="8" t="s">
        <v>67</v>
      </c>
      <c r="B95" s="37"/>
      <c r="C95" s="27"/>
      <c r="D95" s="27"/>
      <c r="E95" s="27"/>
      <c r="F95" s="27"/>
      <c r="G95" s="27"/>
      <c r="H95" s="27"/>
      <c r="I95" s="27"/>
      <c r="J95" s="27"/>
      <c r="K95" s="27"/>
      <c r="L95" s="37"/>
      <c r="M95" s="64">
        <v>32.51</v>
      </c>
      <c r="N95" s="64"/>
      <c r="O95" s="37">
        <v>32.2</v>
      </c>
      <c r="P95" s="37">
        <v>33.49</v>
      </c>
      <c r="Q95" s="37">
        <v>33.14</v>
      </c>
    </row>
    <row r="96" spans="1:17" ht="24">
      <c r="A96" s="8" t="s">
        <v>68</v>
      </c>
      <c r="B96" s="3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64">
        <v>34.18</v>
      </c>
      <c r="N96" s="64"/>
      <c r="O96" s="37">
        <v>33.92</v>
      </c>
      <c r="P96" s="37">
        <v>34.62</v>
      </c>
      <c r="Q96" s="37">
        <v>34.23</v>
      </c>
    </row>
    <row r="97" spans="1:17" ht="48">
      <c r="A97" s="9" t="s">
        <v>69</v>
      </c>
      <c r="B97" s="37"/>
      <c r="C97" s="27"/>
      <c r="D97" s="27"/>
      <c r="E97" s="27"/>
      <c r="F97" s="27"/>
      <c r="G97" s="27"/>
      <c r="H97" s="27"/>
      <c r="I97" s="27"/>
      <c r="J97" s="27"/>
      <c r="K97" s="27"/>
      <c r="L97" s="37"/>
      <c r="M97" s="64">
        <v>64.76</v>
      </c>
      <c r="N97" s="64"/>
      <c r="O97" s="37">
        <v>66.69</v>
      </c>
      <c r="P97" s="37">
        <v>66.42</v>
      </c>
      <c r="Q97" s="37">
        <v>66.69</v>
      </c>
    </row>
    <row r="98" spans="1:17" ht="48">
      <c r="A98" s="9" t="s">
        <v>70</v>
      </c>
      <c r="B98" s="37"/>
      <c r="C98" s="27"/>
      <c r="D98" s="27"/>
      <c r="E98" s="27"/>
      <c r="F98" s="27"/>
      <c r="G98" s="27"/>
      <c r="H98" s="27"/>
      <c r="I98" s="27"/>
      <c r="J98" s="27"/>
      <c r="K98" s="27"/>
      <c r="L98" s="37"/>
      <c r="M98" s="64">
        <v>66.77</v>
      </c>
      <c r="N98" s="64"/>
      <c r="O98" s="37">
        <v>68.01</v>
      </c>
      <c r="P98" s="37">
        <v>67.64</v>
      </c>
      <c r="Q98" s="37">
        <v>67.87</v>
      </c>
    </row>
    <row r="99" spans="1:17" ht="48">
      <c r="A99" s="9" t="s">
        <v>71</v>
      </c>
      <c r="B99" s="37"/>
      <c r="C99" s="27"/>
      <c r="D99" s="27"/>
      <c r="E99" s="27"/>
      <c r="F99" s="27"/>
      <c r="G99" s="27"/>
      <c r="H99" s="27"/>
      <c r="I99" s="27"/>
      <c r="J99" s="27"/>
      <c r="K99" s="27"/>
      <c r="L99" s="37"/>
      <c r="M99" s="64">
        <v>73.14</v>
      </c>
      <c r="N99" s="64"/>
      <c r="O99" s="37">
        <v>74.76</v>
      </c>
      <c r="P99" s="37">
        <v>73.15</v>
      </c>
      <c r="Q99" s="37">
        <v>72.5</v>
      </c>
    </row>
    <row r="100" spans="1:17" ht="48">
      <c r="A100" s="9" t="s">
        <v>72</v>
      </c>
      <c r="B100" s="3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64">
        <v>71.38</v>
      </c>
      <c r="N100" s="64"/>
      <c r="O100" s="37">
        <v>73</v>
      </c>
      <c r="P100" s="37">
        <v>71.72</v>
      </c>
      <c r="Q100" s="37">
        <v>71.3</v>
      </c>
    </row>
    <row r="101" spans="1:17" ht="12.75">
      <c r="A101" s="9"/>
      <c r="B101" s="3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</row>
    <row r="102" spans="1:18" ht="36.75" thickBot="1">
      <c r="A102" s="10" t="s">
        <v>102</v>
      </c>
      <c r="B102" s="7">
        <v>1991</v>
      </c>
      <c r="C102" s="52">
        <v>1992</v>
      </c>
      <c r="D102" s="52">
        <v>1993</v>
      </c>
      <c r="E102" s="7">
        <v>1994</v>
      </c>
      <c r="F102" s="52">
        <v>1995</v>
      </c>
      <c r="G102" s="52">
        <v>1996</v>
      </c>
      <c r="H102" s="7">
        <v>1997</v>
      </c>
      <c r="I102" s="52">
        <v>1998</v>
      </c>
      <c r="J102" s="52">
        <v>1999</v>
      </c>
      <c r="K102" s="7">
        <v>2000</v>
      </c>
      <c r="L102" s="52">
        <v>2001</v>
      </c>
      <c r="M102" s="52">
        <v>2002</v>
      </c>
      <c r="N102" s="7">
        <v>2003</v>
      </c>
      <c r="O102" s="7">
        <v>2004</v>
      </c>
      <c r="P102" s="7">
        <v>2005</v>
      </c>
      <c r="Q102" s="53">
        <v>2006</v>
      </c>
      <c r="R102" s="53">
        <v>2007</v>
      </c>
    </row>
    <row r="103" spans="1:18" ht="36.75" thickTop="1">
      <c r="A103" s="8" t="s">
        <v>73</v>
      </c>
      <c r="B103" s="37"/>
      <c r="C103" s="65">
        <v>24.1</v>
      </c>
      <c r="D103" s="65"/>
      <c r="E103" s="37"/>
      <c r="F103" s="65">
        <v>24.8</v>
      </c>
      <c r="G103" s="65"/>
      <c r="H103" s="37"/>
      <c r="I103" s="65">
        <v>23.7</v>
      </c>
      <c r="J103" s="65"/>
      <c r="K103" s="37"/>
      <c r="L103" s="65">
        <v>21.8</v>
      </c>
      <c r="M103" s="65"/>
      <c r="N103" s="37">
        <v>22</v>
      </c>
      <c r="O103" s="37"/>
      <c r="P103" s="37"/>
      <c r="Q103" s="65">
        <v>18.5</v>
      </c>
      <c r="R103" s="65"/>
    </row>
    <row r="104" spans="1:18" ht="36">
      <c r="A104" s="8" t="s">
        <v>74</v>
      </c>
      <c r="B104" s="37"/>
      <c r="C104" s="64">
        <v>26.9</v>
      </c>
      <c r="D104" s="64"/>
      <c r="E104" s="37"/>
      <c r="F104" s="64">
        <v>31</v>
      </c>
      <c r="G104" s="64"/>
      <c r="H104" s="37"/>
      <c r="I104" s="64">
        <v>28.6</v>
      </c>
      <c r="J104" s="64"/>
      <c r="K104" s="37"/>
      <c r="L104" s="64">
        <v>25</v>
      </c>
      <c r="M104" s="64"/>
      <c r="N104" s="37">
        <v>28.5</v>
      </c>
      <c r="O104" s="37"/>
      <c r="P104" s="37"/>
      <c r="Q104" s="64">
        <v>26</v>
      </c>
      <c r="R104" s="64"/>
    </row>
    <row r="105" spans="1:18" ht="36">
      <c r="A105" s="8" t="s">
        <v>75</v>
      </c>
      <c r="B105" s="37"/>
      <c r="C105" s="64">
        <v>23.3</v>
      </c>
      <c r="D105" s="64"/>
      <c r="E105" s="37"/>
      <c r="F105" s="64">
        <v>23.2</v>
      </c>
      <c r="G105" s="64"/>
      <c r="H105" s="37"/>
      <c r="I105" s="64">
        <v>22.3</v>
      </c>
      <c r="J105" s="64"/>
      <c r="K105" s="37"/>
      <c r="L105" s="64">
        <v>21</v>
      </c>
      <c r="M105" s="64"/>
      <c r="N105" s="37">
        <v>20.4</v>
      </c>
      <c r="O105" s="37"/>
      <c r="P105" s="37"/>
      <c r="Q105" s="64">
        <v>16.2</v>
      </c>
      <c r="R105" s="64"/>
    </row>
    <row r="106" spans="1:18" ht="24">
      <c r="A106" s="8" t="s">
        <v>76</v>
      </c>
      <c r="B106" s="37"/>
      <c r="C106" s="64">
        <v>51.4</v>
      </c>
      <c r="D106" s="64"/>
      <c r="E106" s="37"/>
      <c r="F106" s="64">
        <v>53</v>
      </c>
      <c r="G106" s="64"/>
      <c r="H106" s="37"/>
      <c r="I106" s="64">
        <v>51.5</v>
      </c>
      <c r="J106" s="64"/>
      <c r="K106" s="37"/>
      <c r="L106" s="64">
        <v>54.9</v>
      </c>
      <c r="M106" s="64"/>
      <c r="N106" s="37">
        <v>52.8</v>
      </c>
      <c r="O106" s="37"/>
      <c r="P106" s="37"/>
      <c r="Q106" s="64">
        <v>56.3</v>
      </c>
      <c r="R106" s="64"/>
    </row>
    <row r="107" spans="1:18" ht="36">
      <c r="A107" s="8" t="s">
        <v>77</v>
      </c>
      <c r="B107" s="37"/>
      <c r="C107" s="64">
        <v>25.3</v>
      </c>
      <c r="D107" s="64"/>
      <c r="E107" s="37"/>
      <c r="F107" s="64">
        <v>23.9</v>
      </c>
      <c r="G107" s="64"/>
      <c r="H107" s="37"/>
      <c r="I107" s="64">
        <v>25.8</v>
      </c>
      <c r="J107" s="64"/>
      <c r="K107" s="37"/>
      <c r="L107" s="64">
        <v>36.2</v>
      </c>
      <c r="M107" s="64"/>
      <c r="N107" s="37">
        <v>29.5</v>
      </c>
      <c r="O107" s="37"/>
      <c r="P107" s="37"/>
      <c r="Q107" s="64">
        <v>26.6</v>
      </c>
      <c r="R107" s="64"/>
    </row>
    <row r="108" spans="1:18" ht="24">
      <c r="A108" s="8" t="s">
        <v>78</v>
      </c>
      <c r="B108" s="37"/>
      <c r="C108" s="64">
        <v>56.3</v>
      </c>
      <c r="D108" s="64"/>
      <c r="E108" s="37"/>
      <c r="F108" s="64">
        <v>58.5</v>
      </c>
      <c r="G108" s="64"/>
      <c r="H108" s="37"/>
      <c r="I108" s="64">
        <v>57.1</v>
      </c>
      <c r="J108" s="64"/>
      <c r="K108" s="37"/>
      <c r="L108" s="64">
        <v>58.7</v>
      </c>
      <c r="M108" s="64"/>
      <c r="N108" s="37">
        <v>57.7</v>
      </c>
      <c r="O108" s="37"/>
      <c r="P108" s="37"/>
      <c r="Q108" s="64">
        <v>63.3</v>
      </c>
      <c r="R108" s="64"/>
    </row>
    <row r="109" spans="1:18" ht="36">
      <c r="A109" s="8" t="s">
        <v>79</v>
      </c>
      <c r="B109" s="37"/>
      <c r="C109" s="64">
        <v>8</v>
      </c>
      <c r="D109" s="64"/>
      <c r="E109" s="37"/>
      <c r="F109" s="64">
        <v>13.6</v>
      </c>
      <c r="G109" s="64"/>
      <c r="H109" s="37"/>
      <c r="I109" s="64">
        <v>24.5</v>
      </c>
      <c r="J109" s="64"/>
      <c r="K109" s="37"/>
      <c r="L109" s="64">
        <v>28</v>
      </c>
      <c r="M109" s="64"/>
      <c r="N109" s="37">
        <v>32.8</v>
      </c>
      <c r="O109" s="37"/>
      <c r="P109" s="37"/>
      <c r="Q109" s="64">
        <v>46.3</v>
      </c>
      <c r="R109" s="64"/>
    </row>
    <row r="110" spans="1:18" ht="36">
      <c r="A110" s="8" t="s">
        <v>80</v>
      </c>
      <c r="B110" s="37"/>
      <c r="C110" s="64">
        <v>52.4</v>
      </c>
      <c r="D110" s="64"/>
      <c r="E110" s="37"/>
      <c r="F110" s="64">
        <v>61.5</v>
      </c>
      <c r="G110" s="64"/>
      <c r="H110" s="37"/>
      <c r="I110" s="64">
        <v>72.8</v>
      </c>
      <c r="J110" s="64"/>
      <c r="K110" s="37"/>
      <c r="L110" s="64">
        <v>79.7</v>
      </c>
      <c r="M110" s="64"/>
      <c r="N110" s="37">
        <v>85</v>
      </c>
      <c r="O110" s="37"/>
      <c r="P110" s="37"/>
      <c r="Q110" s="64">
        <v>89.9</v>
      </c>
      <c r="R110" s="64"/>
    </row>
    <row r="111" spans="1:18" ht="48">
      <c r="A111" s="8" t="s">
        <v>81</v>
      </c>
      <c r="B111" s="37"/>
      <c r="C111" s="64">
        <v>35.8</v>
      </c>
      <c r="D111" s="64"/>
      <c r="E111" s="37"/>
      <c r="F111" s="64">
        <v>46.4</v>
      </c>
      <c r="G111" s="64"/>
      <c r="H111" s="37"/>
      <c r="I111" s="64">
        <v>55.7</v>
      </c>
      <c r="J111" s="64"/>
      <c r="K111" s="37"/>
      <c r="L111" s="64">
        <v>59.2</v>
      </c>
      <c r="M111" s="64"/>
      <c r="N111" s="37">
        <v>60</v>
      </c>
      <c r="O111" s="37"/>
      <c r="P111" s="37"/>
      <c r="Q111" s="64">
        <v>72.7</v>
      </c>
      <c r="R111" s="64"/>
    </row>
    <row r="112" spans="1:18" ht="48">
      <c r="A112" s="8" t="s">
        <v>82</v>
      </c>
      <c r="B112" s="37"/>
      <c r="C112" s="64">
        <v>45.2</v>
      </c>
      <c r="D112" s="64"/>
      <c r="E112" s="37"/>
      <c r="F112" s="64">
        <v>61.4</v>
      </c>
      <c r="G112" s="64"/>
      <c r="H112" s="37"/>
      <c r="I112" s="64">
        <v>72.6</v>
      </c>
      <c r="J112" s="64"/>
      <c r="K112" s="37"/>
      <c r="L112" s="64">
        <v>74.2</v>
      </c>
      <c r="M112" s="64"/>
      <c r="N112" s="37">
        <v>80.1</v>
      </c>
      <c r="O112" s="37"/>
      <c r="P112" s="37"/>
      <c r="Q112" s="64">
        <v>84.6</v>
      </c>
      <c r="R112" s="64"/>
    </row>
    <row r="113" spans="1:18" ht="60">
      <c r="A113" s="8" t="s">
        <v>83</v>
      </c>
      <c r="B113" s="37"/>
      <c r="C113" s="64">
        <v>49.9</v>
      </c>
      <c r="D113" s="64"/>
      <c r="E113" s="37"/>
      <c r="F113" s="64">
        <v>54.1</v>
      </c>
      <c r="G113" s="64"/>
      <c r="H113" s="37"/>
      <c r="I113" s="64">
        <v>57</v>
      </c>
      <c r="J113" s="64"/>
      <c r="K113" s="37"/>
      <c r="L113" s="64">
        <v>56.6</v>
      </c>
      <c r="M113" s="64"/>
      <c r="N113" s="37"/>
      <c r="O113" s="37"/>
      <c r="P113" s="37"/>
      <c r="Q113" s="64">
        <v>67</v>
      </c>
      <c r="R113" s="64"/>
    </row>
    <row r="114" spans="1:18" ht="60">
      <c r="A114" s="8" t="s">
        <v>84</v>
      </c>
      <c r="B114" s="37"/>
      <c r="C114" s="64">
        <v>42.1</v>
      </c>
      <c r="D114" s="64"/>
      <c r="E114" s="37"/>
      <c r="F114" s="64">
        <v>57</v>
      </c>
      <c r="G114" s="64"/>
      <c r="H114" s="37"/>
      <c r="I114" s="64">
        <v>46.3</v>
      </c>
      <c r="J114" s="64"/>
      <c r="K114" s="37"/>
      <c r="L114" s="64">
        <v>42.7</v>
      </c>
      <c r="M114" s="64"/>
      <c r="N114" s="37"/>
      <c r="O114" s="37"/>
      <c r="P114" s="37"/>
      <c r="Q114" s="64">
        <v>54.8</v>
      </c>
      <c r="R114" s="64"/>
    </row>
    <row r="115" spans="1:18" ht="60">
      <c r="A115" s="8" t="s">
        <v>85</v>
      </c>
      <c r="B115" s="37"/>
      <c r="C115" s="64">
        <v>52.6</v>
      </c>
      <c r="D115" s="64"/>
      <c r="E115" s="37"/>
      <c r="F115" s="64">
        <v>53.2</v>
      </c>
      <c r="G115" s="64"/>
      <c r="H115" s="37"/>
      <c r="I115" s="64">
        <v>60.9</v>
      </c>
      <c r="J115" s="64"/>
      <c r="K115" s="37"/>
      <c r="L115" s="64">
        <v>60.4</v>
      </c>
      <c r="M115" s="64"/>
      <c r="N115" s="37"/>
      <c r="O115" s="37"/>
      <c r="P115" s="37"/>
      <c r="Q115" s="64">
        <v>72.2</v>
      </c>
      <c r="R115" s="64"/>
    </row>
    <row r="116" spans="1:18" ht="60">
      <c r="A116" s="8" t="s">
        <v>86</v>
      </c>
      <c r="B116" s="37"/>
      <c r="C116" s="64">
        <v>15.3</v>
      </c>
      <c r="D116" s="64"/>
      <c r="E116" s="37"/>
      <c r="F116" s="64">
        <v>25.2</v>
      </c>
      <c r="G116" s="64"/>
      <c r="H116" s="37"/>
      <c r="I116" s="64">
        <v>22.9</v>
      </c>
      <c r="J116" s="64"/>
      <c r="K116" s="37"/>
      <c r="L116" s="64">
        <v>31.8</v>
      </c>
      <c r="M116" s="64"/>
      <c r="N116" s="37"/>
      <c r="O116" s="37"/>
      <c r="P116" s="37"/>
      <c r="Q116" s="64">
        <v>35.5</v>
      </c>
      <c r="R116" s="64"/>
    </row>
    <row r="117" spans="1:18" ht="60">
      <c r="A117" s="8" t="s">
        <v>87</v>
      </c>
      <c r="B117" s="37"/>
      <c r="C117" s="64">
        <v>20.7</v>
      </c>
      <c r="D117" s="64"/>
      <c r="E117" s="37"/>
      <c r="F117" s="64">
        <v>28.1</v>
      </c>
      <c r="G117" s="64"/>
      <c r="H117" s="37"/>
      <c r="I117" s="64">
        <v>23.7</v>
      </c>
      <c r="J117" s="64"/>
      <c r="K117" s="37"/>
      <c r="L117" s="64">
        <v>38.5</v>
      </c>
      <c r="M117" s="64"/>
      <c r="N117" s="37"/>
      <c r="O117" s="37"/>
      <c r="P117" s="37"/>
      <c r="Q117" s="64">
        <v>41.4</v>
      </c>
      <c r="R117" s="64"/>
    </row>
    <row r="118" spans="1:18" ht="60">
      <c r="A118" s="8" t="s">
        <v>88</v>
      </c>
      <c r="B118" s="37"/>
      <c r="C118" s="64">
        <v>13.4</v>
      </c>
      <c r="D118" s="64"/>
      <c r="E118" s="37"/>
      <c r="F118" s="64">
        <v>24.4</v>
      </c>
      <c r="G118" s="64"/>
      <c r="H118" s="37"/>
      <c r="I118" s="64">
        <v>22.7</v>
      </c>
      <c r="J118" s="64"/>
      <c r="K118" s="37"/>
      <c r="L118" s="64">
        <v>30.5</v>
      </c>
      <c r="M118" s="64"/>
      <c r="N118" s="37"/>
      <c r="O118" s="37"/>
      <c r="P118" s="37"/>
      <c r="Q118" s="64">
        <v>32.4</v>
      </c>
      <c r="R118" s="64"/>
    </row>
  </sheetData>
  <sheetProtection/>
  <mergeCells count="92">
    <mergeCell ref="Q115:R115"/>
    <mergeCell ref="Q116:R116"/>
    <mergeCell ref="Q117:R117"/>
    <mergeCell ref="Q118:R118"/>
    <mergeCell ref="Q111:R111"/>
    <mergeCell ref="Q112:R112"/>
    <mergeCell ref="Q113:R113"/>
    <mergeCell ref="Q114:R114"/>
    <mergeCell ref="Q109:R109"/>
    <mergeCell ref="Q110:R110"/>
    <mergeCell ref="Q103:R103"/>
    <mergeCell ref="Q104:R104"/>
    <mergeCell ref="Q105:R105"/>
    <mergeCell ref="Q106:R106"/>
    <mergeCell ref="Q107:R107"/>
    <mergeCell ref="Q108:R108"/>
    <mergeCell ref="M89:N89"/>
    <mergeCell ref="M90:N90"/>
    <mergeCell ref="M91:N91"/>
    <mergeCell ref="M92:N92"/>
    <mergeCell ref="M93:N93"/>
    <mergeCell ref="M94:N94"/>
    <mergeCell ref="M95:N95"/>
    <mergeCell ref="M96:N96"/>
    <mergeCell ref="M97:N97"/>
    <mergeCell ref="M98:N98"/>
    <mergeCell ref="M99:N99"/>
    <mergeCell ref="M100:N100"/>
    <mergeCell ref="C103:D103"/>
    <mergeCell ref="F103:G103"/>
    <mergeCell ref="I103:J103"/>
    <mergeCell ref="L103:M103"/>
    <mergeCell ref="C104:D104"/>
    <mergeCell ref="F104:G104"/>
    <mergeCell ref="I104:J104"/>
    <mergeCell ref="L104:M104"/>
    <mergeCell ref="C105:D105"/>
    <mergeCell ref="F105:G105"/>
    <mergeCell ref="I105:J105"/>
    <mergeCell ref="L105:M105"/>
    <mergeCell ref="C106:D106"/>
    <mergeCell ref="F106:G106"/>
    <mergeCell ref="I106:J106"/>
    <mergeCell ref="L106:M106"/>
    <mergeCell ref="C107:D107"/>
    <mergeCell ref="F107:G107"/>
    <mergeCell ref="I107:J107"/>
    <mergeCell ref="L107:M107"/>
    <mergeCell ref="C108:D108"/>
    <mergeCell ref="F108:G108"/>
    <mergeCell ref="I108:J108"/>
    <mergeCell ref="L108:M108"/>
    <mergeCell ref="C109:D109"/>
    <mergeCell ref="F109:G109"/>
    <mergeCell ref="I109:J109"/>
    <mergeCell ref="L109:M109"/>
    <mergeCell ref="C110:D110"/>
    <mergeCell ref="F110:G110"/>
    <mergeCell ref="I110:J110"/>
    <mergeCell ref="L110:M110"/>
    <mergeCell ref="C111:D111"/>
    <mergeCell ref="F111:G111"/>
    <mergeCell ref="I111:J111"/>
    <mergeCell ref="L111:M111"/>
    <mergeCell ref="C112:D112"/>
    <mergeCell ref="F112:G112"/>
    <mergeCell ref="I112:J112"/>
    <mergeCell ref="L112:M112"/>
    <mergeCell ref="C113:D113"/>
    <mergeCell ref="F113:G113"/>
    <mergeCell ref="I113:J113"/>
    <mergeCell ref="L113:M113"/>
    <mergeCell ref="C114:D114"/>
    <mergeCell ref="F114:G114"/>
    <mergeCell ref="I114:J114"/>
    <mergeCell ref="L114:M114"/>
    <mergeCell ref="C115:D115"/>
    <mergeCell ref="F115:G115"/>
    <mergeCell ref="I115:J115"/>
    <mergeCell ref="L115:M115"/>
    <mergeCell ref="C116:D116"/>
    <mergeCell ref="F116:G116"/>
    <mergeCell ref="I116:J116"/>
    <mergeCell ref="L116:M116"/>
    <mergeCell ref="C117:D117"/>
    <mergeCell ref="F117:G117"/>
    <mergeCell ref="I117:J117"/>
    <mergeCell ref="L117:M117"/>
    <mergeCell ref="C118:D118"/>
    <mergeCell ref="F118:G118"/>
    <mergeCell ref="I118:J118"/>
    <mergeCell ref="L118:M118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H1" sqref="H1:H14"/>
    </sheetView>
  </sheetViews>
  <sheetFormatPr defaultColWidth="9.140625" defaultRowHeight="12.75"/>
  <sheetData>
    <row r="1" spans="1:8" ht="12.75">
      <c r="A1">
        <v>18</v>
      </c>
      <c r="B1" s="3">
        <v>18</v>
      </c>
      <c r="C1" s="4">
        <f>A1+B1</f>
        <v>36</v>
      </c>
      <c r="D1">
        <v>0.6736250838363514</v>
      </c>
      <c r="E1" s="5">
        <f>C1/D1</f>
        <v>53.442190416925946</v>
      </c>
      <c r="G1">
        <v>0.23856858846918494</v>
      </c>
      <c r="H1" s="5">
        <f>G1*100</f>
        <v>23.856858846918495</v>
      </c>
    </row>
    <row r="2" spans="1:8" ht="12.75">
      <c r="A2">
        <v>20</v>
      </c>
      <c r="B2" s="3">
        <v>18</v>
      </c>
      <c r="C2" s="4">
        <f aca="true" t="shared" si="0" ref="C2:C14">A2+B2</f>
        <v>38</v>
      </c>
      <c r="D2">
        <v>0.6952129443326627</v>
      </c>
      <c r="E2" s="5">
        <f aca="true" t="shared" si="1" ref="E2:E14">C2/D2</f>
        <v>54.65951160687368</v>
      </c>
      <c r="G2">
        <v>0.2256800095023162</v>
      </c>
      <c r="H2" s="5">
        <f aca="true" t="shared" si="2" ref="H2:H14">G2*100</f>
        <v>22.56800095023162</v>
      </c>
    </row>
    <row r="3" spans="1:8" ht="12.75">
      <c r="A3">
        <v>22</v>
      </c>
      <c r="B3" s="3">
        <v>19.1</v>
      </c>
      <c r="C3" s="4">
        <f t="shared" si="0"/>
        <v>41.1</v>
      </c>
      <c r="D3">
        <v>0.7169265593561369</v>
      </c>
      <c r="E3" s="5">
        <f t="shared" si="1"/>
        <v>57.328047710927905</v>
      </c>
      <c r="G3">
        <v>0.2404071127749181</v>
      </c>
      <c r="H3" s="5">
        <f t="shared" si="2"/>
        <v>24.04071127749181</v>
      </c>
    </row>
    <row r="4" spans="1:8" ht="12.75">
      <c r="A4">
        <v>24</v>
      </c>
      <c r="B4" s="3">
        <v>18.16</v>
      </c>
      <c r="C4" s="4">
        <f t="shared" si="0"/>
        <v>42.16</v>
      </c>
      <c r="D4">
        <v>0.7354963112005365</v>
      </c>
      <c r="E4" s="5">
        <f t="shared" si="1"/>
        <v>57.32183745583039</v>
      </c>
      <c r="G4">
        <v>0.27586808584889194</v>
      </c>
      <c r="H4" s="5">
        <f t="shared" si="2"/>
        <v>27.586808584889194</v>
      </c>
    </row>
    <row r="5" spans="1:8" ht="12.75">
      <c r="A5">
        <v>24</v>
      </c>
      <c r="B5" s="3">
        <v>18</v>
      </c>
      <c r="C5" s="4">
        <f t="shared" si="0"/>
        <v>42</v>
      </c>
      <c r="D5">
        <v>0.7565811535881958</v>
      </c>
      <c r="E5" s="5">
        <f t="shared" si="1"/>
        <v>55.512881600088654</v>
      </c>
      <c r="G5">
        <v>0.2694610778443114</v>
      </c>
      <c r="H5" s="5">
        <f t="shared" si="2"/>
        <v>26.94610778443114</v>
      </c>
    </row>
    <row r="6" spans="1:8" ht="12.75">
      <c r="A6">
        <v>24</v>
      </c>
      <c r="B6" s="3">
        <v>18</v>
      </c>
      <c r="C6" s="4">
        <f t="shared" si="0"/>
        <v>42</v>
      </c>
      <c r="D6">
        <v>0.7771629778672032</v>
      </c>
      <c r="E6" s="5">
        <f t="shared" si="1"/>
        <v>54.04271844660194</v>
      </c>
      <c r="G6">
        <v>0.26332288401253917</v>
      </c>
      <c r="H6" s="5">
        <f t="shared" si="2"/>
        <v>26.332288401253916</v>
      </c>
    </row>
    <row r="7" spans="1:8" ht="12.75">
      <c r="A7">
        <v>24</v>
      </c>
      <c r="B7" s="3">
        <v>18</v>
      </c>
      <c r="C7" s="4">
        <f t="shared" si="0"/>
        <v>42</v>
      </c>
      <c r="D7">
        <v>0.7993376928236083</v>
      </c>
      <c r="E7" s="5">
        <f t="shared" si="1"/>
        <v>52.543499921338295</v>
      </c>
      <c r="G7">
        <v>0.2494061757719715</v>
      </c>
      <c r="H7" s="5">
        <f t="shared" si="2"/>
        <v>24.94061757719715</v>
      </c>
    </row>
    <row r="8" spans="1:8" ht="12.75">
      <c r="A8">
        <v>24</v>
      </c>
      <c r="B8" s="3">
        <v>18</v>
      </c>
      <c r="C8" s="4">
        <f t="shared" si="0"/>
        <v>42</v>
      </c>
      <c r="D8">
        <v>0.8135898725687458</v>
      </c>
      <c r="E8" s="5">
        <f t="shared" si="1"/>
        <v>51.62306146633005</v>
      </c>
      <c r="G8">
        <v>0.2303473491773309</v>
      </c>
      <c r="H8" s="5">
        <f t="shared" si="2"/>
        <v>23.03473491773309</v>
      </c>
    </row>
    <row r="9" spans="1:8" ht="12.75">
      <c r="A9">
        <v>24</v>
      </c>
      <c r="B9" s="3">
        <v>18</v>
      </c>
      <c r="C9" s="4">
        <f t="shared" si="0"/>
        <v>42</v>
      </c>
      <c r="D9">
        <v>0.8276743796109992</v>
      </c>
      <c r="E9" s="5">
        <f t="shared" si="1"/>
        <v>50.744593567991906</v>
      </c>
      <c r="G9">
        <v>0.19292604501607719</v>
      </c>
      <c r="H9" s="5">
        <f t="shared" si="2"/>
        <v>19.29260450160772</v>
      </c>
    </row>
    <row r="10" spans="1:8" ht="12.75">
      <c r="A10">
        <v>29</v>
      </c>
      <c r="B10" s="3">
        <v>18</v>
      </c>
      <c r="C10" s="4">
        <f t="shared" si="0"/>
        <v>47</v>
      </c>
      <c r="D10">
        <v>0.8515677397719651</v>
      </c>
      <c r="E10" s="5">
        <f t="shared" si="1"/>
        <v>55.19232094511445</v>
      </c>
      <c r="G10">
        <v>0.17682468021068476</v>
      </c>
      <c r="H10" s="5">
        <f t="shared" si="2"/>
        <v>17.682468021068477</v>
      </c>
    </row>
    <row r="11" spans="1:8" ht="12.75">
      <c r="A11">
        <v>34</v>
      </c>
      <c r="B11" s="3">
        <v>18</v>
      </c>
      <c r="C11" s="4">
        <f t="shared" si="0"/>
        <v>52</v>
      </c>
      <c r="D11">
        <v>0.880742790073776</v>
      </c>
      <c r="E11" s="5">
        <f t="shared" si="1"/>
        <v>59.0410737232878</v>
      </c>
      <c r="G11">
        <v>0.18324914836132974</v>
      </c>
      <c r="H11" s="5">
        <f t="shared" si="2"/>
        <v>18.324914836132976</v>
      </c>
    </row>
    <row r="12" spans="1:8" ht="12.75">
      <c r="A12">
        <v>34</v>
      </c>
      <c r="B12" s="3">
        <v>18</v>
      </c>
      <c r="C12" s="4">
        <f t="shared" si="0"/>
        <v>52</v>
      </c>
      <c r="D12">
        <v>0.8963363514419853</v>
      </c>
      <c r="E12" s="5">
        <f t="shared" si="1"/>
        <v>58.013936304540984</v>
      </c>
      <c r="G12">
        <v>0.1756163458291118</v>
      </c>
      <c r="H12" s="5">
        <f t="shared" si="2"/>
        <v>17.56163458291118</v>
      </c>
    </row>
    <row r="13" spans="1:8" ht="12.75">
      <c r="A13">
        <v>37.5</v>
      </c>
      <c r="B13" s="3">
        <v>26.67</v>
      </c>
      <c r="C13" s="4">
        <f t="shared" si="0"/>
        <v>64.17</v>
      </c>
      <c r="D13">
        <v>0.9160378940308518</v>
      </c>
      <c r="E13" s="5">
        <f t="shared" si="1"/>
        <v>70.05168718253786</v>
      </c>
      <c r="G13">
        <v>0.21335239551817006</v>
      </c>
      <c r="H13" s="5">
        <f t="shared" si="2"/>
        <v>21.335239551817008</v>
      </c>
    </row>
    <row r="14" spans="1:8" ht="12.75">
      <c r="A14">
        <v>39</v>
      </c>
      <c r="B14" s="3">
        <v>70</v>
      </c>
      <c r="C14" s="4">
        <f t="shared" si="0"/>
        <v>109</v>
      </c>
      <c r="D14">
        <v>0.9360747820254862</v>
      </c>
      <c r="E14" s="5">
        <f t="shared" si="1"/>
        <v>116.44368814652277</v>
      </c>
      <c r="G14">
        <v>0.2817022742935907</v>
      </c>
      <c r="H14" s="5">
        <f t="shared" si="2"/>
        <v>28.17022742935907</v>
      </c>
    </row>
    <row r="17" spans="1:7" ht="12.75">
      <c r="A17" s="6">
        <v>150.9</v>
      </c>
      <c r="B17">
        <v>0.6736250838363514</v>
      </c>
      <c r="C17" s="5">
        <f>A17/B17</f>
        <v>224.01184816428128</v>
      </c>
      <c r="E17" s="1">
        <v>169.4</v>
      </c>
      <c r="F17">
        <v>0.6736250838363514</v>
      </c>
      <c r="G17" s="5">
        <f>E17/F17</f>
        <v>251.47519601742377</v>
      </c>
    </row>
    <row r="18" spans="1:7" ht="12.75">
      <c r="A18" s="6">
        <v>168.38</v>
      </c>
      <c r="B18">
        <v>0.6952129443326627</v>
      </c>
      <c r="C18" s="5">
        <f aca="true" t="shared" si="3" ref="C18:C30">A18/B18</f>
        <v>242.19917274645763</v>
      </c>
      <c r="E18" s="2">
        <v>190.92</v>
      </c>
      <c r="F18">
        <v>0.6952129443326627</v>
      </c>
      <c r="G18" s="5">
        <f aca="true" t="shared" si="4" ref="G18:G27">E18/F18</f>
        <v>274.6208935785348</v>
      </c>
    </row>
    <row r="19" spans="1:7" ht="12.75">
      <c r="A19" s="6">
        <v>170.96</v>
      </c>
      <c r="B19">
        <v>0.7169265593561369</v>
      </c>
      <c r="C19" s="5">
        <f t="shared" si="3"/>
        <v>238.4623609893001</v>
      </c>
      <c r="E19" s="2">
        <v>176.15</v>
      </c>
      <c r="F19">
        <v>0.7169265593561369</v>
      </c>
      <c r="G19" s="5">
        <f t="shared" si="4"/>
        <v>245.701596211191</v>
      </c>
    </row>
    <row r="20" spans="1:7" ht="12.75">
      <c r="A20" s="6">
        <v>152.82666666666668</v>
      </c>
      <c r="B20">
        <v>0.7354963112005365</v>
      </c>
      <c r="C20" s="5">
        <f t="shared" si="3"/>
        <v>207.78712869029982</v>
      </c>
      <c r="E20" s="2">
        <v>166.3</v>
      </c>
      <c r="F20">
        <v>0.7354963112005365</v>
      </c>
      <c r="G20" s="5">
        <f t="shared" si="4"/>
        <v>226.10582468938793</v>
      </c>
    </row>
    <row r="21" spans="1:7" ht="12.75">
      <c r="A21" s="6">
        <v>155.86666666666667</v>
      </c>
      <c r="B21">
        <v>0.7565811535881958</v>
      </c>
      <c r="C21" s="5">
        <f t="shared" si="3"/>
        <v>206.01447171588455</v>
      </c>
      <c r="E21" s="2">
        <v>168.6</v>
      </c>
      <c r="F21">
        <v>0.7565811535881958</v>
      </c>
      <c r="G21" s="5">
        <f t="shared" si="4"/>
        <v>222.84456756607017</v>
      </c>
    </row>
    <row r="22" spans="1:7" ht="12.75">
      <c r="A22" s="6">
        <v>159.5</v>
      </c>
      <c r="B22">
        <v>0.7771629778672032</v>
      </c>
      <c r="C22" s="5">
        <f t="shared" si="3"/>
        <v>205.2336569579288</v>
      </c>
      <c r="E22" s="2">
        <v>173</v>
      </c>
      <c r="F22">
        <v>0.7771629778672032</v>
      </c>
      <c r="G22" s="5">
        <f t="shared" si="4"/>
        <v>222.60453074433656</v>
      </c>
    </row>
    <row r="23" spans="1:7" ht="12.75">
      <c r="A23" s="6">
        <v>168.4</v>
      </c>
      <c r="B23">
        <v>0.7993376928236083</v>
      </c>
      <c r="C23" s="5">
        <f t="shared" si="3"/>
        <v>210.6744139703183</v>
      </c>
      <c r="E23" s="2">
        <v>182.5</v>
      </c>
      <c r="F23">
        <v>0.7993376928236083</v>
      </c>
      <c r="G23" s="5">
        <f t="shared" si="4"/>
        <v>228.31401751533903</v>
      </c>
    </row>
    <row r="24" spans="1:7" ht="12.75">
      <c r="A24" s="6">
        <v>182.33333333333331</v>
      </c>
      <c r="B24">
        <v>0.8135898725687458</v>
      </c>
      <c r="C24" s="5">
        <f t="shared" si="3"/>
        <v>224.1096398577979</v>
      </c>
      <c r="E24" s="2">
        <v>199.67</v>
      </c>
      <c r="F24">
        <v>0.8135898725687458</v>
      </c>
      <c r="G24" s="5">
        <f t="shared" si="4"/>
        <v>245.41849245195527</v>
      </c>
    </row>
    <row r="25" spans="1:7" ht="12.75">
      <c r="A25" s="6">
        <v>217.7</v>
      </c>
      <c r="B25">
        <v>0.8276743796109992</v>
      </c>
      <c r="C25" s="5">
        <f t="shared" si="3"/>
        <v>263.0261433274247</v>
      </c>
      <c r="E25" s="2">
        <v>255.73</v>
      </c>
      <c r="F25">
        <v>0.8276743796109992</v>
      </c>
      <c r="G25" s="5">
        <f t="shared" si="4"/>
        <v>308.97416459863257</v>
      </c>
    </row>
    <row r="26" spans="1:7" ht="12.75">
      <c r="A26" s="6">
        <v>265.8</v>
      </c>
      <c r="B26">
        <v>0.8515677397719651</v>
      </c>
      <c r="C26" s="5">
        <f t="shared" si="3"/>
        <v>312.13018951513664</v>
      </c>
      <c r="E26" s="2">
        <v>292.93</v>
      </c>
      <c r="F26">
        <v>0.8515677397719651</v>
      </c>
      <c r="G26" s="5">
        <f t="shared" si="4"/>
        <v>343.98907605217823</v>
      </c>
    </row>
    <row r="27" spans="1:7" ht="12.75">
      <c r="A27" s="6">
        <v>283.76666666666665</v>
      </c>
      <c r="B27">
        <v>0.880742790073776</v>
      </c>
      <c r="C27" s="5">
        <f t="shared" si="3"/>
        <v>322.19016705535194</v>
      </c>
      <c r="E27" s="2">
        <v>313.13</v>
      </c>
      <c r="F27">
        <v>0.880742790073776</v>
      </c>
      <c r="G27" s="5">
        <f t="shared" si="4"/>
        <v>355.5294502879444</v>
      </c>
    </row>
    <row r="28" spans="1:3" ht="12.75">
      <c r="A28" s="6">
        <v>296.1</v>
      </c>
      <c r="B28">
        <v>0.8963363514419853</v>
      </c>
      <c r="C28" s="5">
        <f t="shared" si="3"/>
        <v>330.3447411495113</v>
      </c>
    </row>
    <row r="29" spans="1:3" ht="12.75">
      <c r="A29" s="6">
        <v>300.77</v>
      </c>
      <c r="B29">
        <v>0.9160378940308518</v>
      </c>
      <c r="C29" s="5">
        <f t="shared" si="3"/>
        <v>328.3379453621928</v>
      </c>
    </row>
    <row r="30" spans="1:3" ht="12.75">
      <c r="A30" s="6">
        <v>386.9333333333333</v>
      </c>
      <c r="B30">
        <v>0.9360747820254862</v>
      </c>
      <c r="C30" s="5">
        <f t="shared" si="3"/>
        <v>413.35728807487345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Roswell Park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dast</dc:creator>
  <cp:keywords/>
  <dc:description/>
  <cp:lastModifiedBy>phhp.jhinkel</cp:lastModifiedBy>
  <dcterms:created xsi:type="dcterms:W3CDTF">2006-03-09T19:25:05Z</dcterms:created>
  <dcterms:modified xsi:type="dcterms:W3CDTF">2009-06-04T14:48:35Z</dcterms:modified>
  <cp:category/>
  <cp:version/>
  <cp:contentType/>
  <cp:contentStatus/>
</cp:coreProperties>
</file>